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\Documents\My Documents\4gigs\000___Resumes\"/>
    </mc:Choice>
  </mc:AlternateContent>
  <xr:revisionPtr revIDLastSave="0" documentId="13_ncr:1_{17578F6E-A159-48AF-BE19-E819F037F305}" xr6:coauthVersionLast="44" xr6:coauthVersionMax="44" xr10:uidLastSave="{00000000-0000-0000-0000-000000000000}"/>
  <bookViews>
    <workbookView xWindow="-120" yWindow="-120" windowWidth="15600" windowHeight="11310" xr2:uid="{228AAF25-C819-41BA-B014-A63F29C7A7DC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88" i="2" l="1"/>
  <c r="K88" i="2"/>
  <c r="J88" i="2"/>
  <c r="I88" i="2"/>
  <c r="H88" i="2"/>
  <c r="G88" i="2"/>
  <c r="F88" i="2"/>
  <c r="E88" i="2"/>
  <c r="D88" i="2"/>
  <c r="C88" i="2"/>
  <c r="L87" i="2"/>
  <c r="K87" i="2"/>
  <c r="J87" i="2"/>
  <c r="I87" i="2"/>
  <c r="H87" i="2"/>
  <c r="G87" i="2"/>
  <c r="F87" i="2"/>
  <c r="E87" i="2"/>
  <c r="D87" i="2"/>
  <c r="C87" i="2"/>
  <c r="L86" i="2"/>
  <c r="K86" i="2"/>
  <c r="J86" i="2"/>
  <c r="I86" i="2"/>
  <c r="H86" i="2"/>
  <c r="G86" i="2"/>
  <c r="F86" i="2"/>
  <c r="E86" i="2"/>
  <c r="D86" i="2"/>
  <c r="C86" i="2"/>
  <c r="L85" i="2"/>
  <c r="K85" i="2"/>
  <c r="J85" i="2"/>
  <c r="I85" i="2"/>
  <c r="H85" i="2"/>
  <c r="G85" i="2"/>
  <c r="F85" i="2"/>
  <c r="E85" i="2"/>
  <c r="D85" i="2"/>
  <c r="C85" i="2"/>
  <c r="L84" i="2"/>
  <c r="K84" i="2"/>
  <c r="J84" i="2"/>
  <c r="I84" i="2"/>
  <c r="H84" i="2"/>
  <c r="G84" i="2"/>
  <c r="F84" i="2"/>
  <c r="E84" i="2"/>
  <c r="D84" i="2"/>
  <c r="C84" i="2"/>
  <c r="L83" i="2"/>
  <c r="K83" i="2"/>
  <c r="J83" i="2"/>
  <c r="I83" i="2"/>
  <c r="H83" i="2"/>
  <c r="G83" i="2"/>
  <c r="F83" i="2"/>
  <c r="E83" i="2"/>
  <c r="D83" i="2"/>
  <c r="C83" i="2"/>
  <c r="L82" i="2"/>
  <c r="K82" i="2"/>
  <c r="J82" i="2"/>
  <c r="I82" i="2"/>
  <c r="H82" i="2"/>
  <c r="G82" i="2"/>
  <c r="F82" i="2"/>
  <c r="E82" i="2"/>
  <c r="D82" i="2"/>
  <c r="C82" i="2"/>
  <c r="L81" i="2"/>
  <c r="K81" i="2"/>
  <c r="J81" i="2"/>
  <c r="I81" i="2"/>
  <c r="H81" i="2"/>
  <c r="G81" i="2"/>
  <c r="F81" i="2"/>
  <c r="E81" i="2"/>
  <c r="D81" i="2"/>
  <c r="C81" i="2"/>
  <c r="L80" i="2"/>
  <c r="K80" i="2"/>
  <c r="J80" i="2"/>
  <c r="I80" i="2"/>
  <c r="H80" i="2"/>
  <c r="G80" i="2"/>
  <c r="F80" i="2"/>
  <c r="E80" i="2"/>
  <c r="D80" i="2"/>
  <c r="C80" i="2"/>
  <c r="L79" i="2"/>
  <c r="K79" i="2"/>
  <c r="J79" i="2"/>
  <c r="I79" i="2"/>
  <c r="H79" i="2"/>
  <c r="G79" i="2"/>
  <c r="F79" i="2"/>
  <c r="E79" i="2"/>
  <c r="D79" i="2"/>
  <c r="C79" i="2"/>
  <c r="L78" i="2"/>
  <c r="K78" i="2"/>
  <c r="J78" i="2"/>
  <c r="I78" i="2"/>
  <c r="H78" i="2"/>
  <c r="G78" i="2"/>
  <c r="F78" i="2"/>
  <c r="E78" i="2"/>
  <c r="E90" i="2" s="1"/>
  <c r="D78" i="2"/>
  <c r="D90" i="2" s="1"/>
  <c r="C78" i="2"/>
  <c r="L77" i="2"/>
  <c r="L90" i="2" s="1"/>
  <c r="K77" i="2"/>
  <c r="K90" i="2" s="1"/>
  <c r="J77" i="2"/>
  <c r="J90" i="2" s="1"/>
  <c r="I77" i="2"/>
  <c r="I90" i="2" s="1"/>
  <c r="H77" i="2"/>
  <c r="H90" i="2" s="1"/>
  <c r="G77" i="2"/>
  <c r="G90" i="2" s="1"/>
  <c r="F77" i="2"/>
  <c r="F89" i="2" s="1"/>
  <c r="E77" i="2"/>
  <c r="E89" i="2" s="1"/>
  <c r="D77" i="2"/>
  <c r="D89" i="2" s="1"/>
  <c r="C77" i="2"/>
  <c r="C90" i="2" s="1"/>
  <c r="L73" i="2"/>
  <c r="K73" i="2"/>
  <c r="J73" i="2"/>
  <c r="I73" i="2"/>
  <c r="H73" i="2"/>
  <c r="G73" i="2"/>
  <c r="F73" i="2"/>
  <c r="E73" i="2"/>
  <c r="D73" i="2"/>
  <c r="C73" i="2"/>
  <c r="L72" i="2"/>
  <c r="K72" i="2"/>
  <c r="J72" i="2"/>
  <c r="I72" i="2"/>
  <c r="H72" i="2"/>
  <c r="G72" i="2"/>
  <c r="F72" i="2"/>
  <c r="E72" i="2"/>
  <c r="D72" i="2"/>
  <c r="C72" i="2"/>
  <c r="L59" i="2"/>
  <c r="K59" i="2"/>
  <c r="J59" i="2"/>
  <c r="I59" i="2"/>
  <c r="H59" i="2"/>
  <c r="G59" i="2"/>
  <c r="F59" i="2"/>
  <c r="E59" i="2"/>
  <c r="D59" i="2"/>
  <c r="C59" i="2"/>
  <c r="L58" i="2"/>
  <c r="K58" i="2"/>
  <c r="J58" i="2"/>
  <c r="I58" i="2"/>
  <c r="H58" i="2"/>
  <c r="G58" i="2"/>
  <c r="F58" i="2"/>
  <c r="E58" i="2"/>
  <c r="D58" i="2"/>
  <c r="C58" i="2"/>
  <c r="L45" i="2"/>
  <c r="K45" i="2"/>
  <c r="J45" i="2"/>
  <c r="I45" i="2"/>
  <c r="H45" i="2"/>
  <c r="G45" i="2"/>
  <c r="F45" i="2"/>
  <c r="E45" i="2"/>
  <c r="D45" i="2"/>
  <c r="C45" i="2"/>
  <c r="L44" i="2"/>
  <c r="K44" i="2"/>
  <c r="J44" i="2"/>
  <c r="I44" i="2"/>
  <c r="H44" i="2"/>
  <c r="G44" i="2"/>
  <c r="F44" i="2"/>
  <c r="E44" i="2"/>
  <c r="D44" i="2"/>
  <c r="C44" i="2"/>
  <c r="L31" i="2"/>
  <c r="K31" i="2"/>
  <c r="J31" i="2"/>
  <c r="I31" i="2"/>
  <c r="H31" i="2"/>
  <c r="G31" i="2"/>
  <c r="F31" i="2"/>
  <c r="E31" i="2"/>
  <c r="D31" i="2"/>
  <c r="C31" i="2"/>
  <c r="L30" i="2"/>
  <c r="K30" i="2"/>
  <c r="J30" i="2"/>
  <c r="I30" i="2"/>
  <c r="H30" i="2"/>
  <c r="G30" i="2"/>
  <c r="F30" i="2"/>
  <c r="E30" i="2"/>
  <c r="D30" i="2"/>
  <c r="C30" i="2"/>
  <c r="L17" i="2"/>
  <c r="K17" i="2"/>
  <c r="J17" i="2"/>
  <c r="I17" i="2"/>
  <c r="H17" i="2"/>
  <c r="G17" i="2"/>
  <c r="F17" i="2"/>
  <c r="E17" i="2"/>
  <c r="D17" i="2"/>
  <c r="C17" i="2"/>
  <c r="L16" i="2"/>
  <c r="K16" i="2"/>
  <c r="J16" i="2"/>
  <c r="I16" i="2"/>
  <c r="H16" i="2"/>
  <c r="G16" i="2"/>
  <c r="F16" i="2"/>
  <c r="E16" i="2"/>
  <c r="D16" i="2"/>
  <c r="C16" i="2"/>
  <c r="H89" i="2" l="1"/>
  <c r="F90" i="2"/>
  <c r="G89" i="2"/>
  <c r="I89" i="2"/>
  <c r="J89" i="2"/>
  <c r="C89" i="2"/>
  <c r="K89" i="2"/>
  <c r="L89" i="2"/>
</calcChain>
</file>

<file path=xl/sharedStrings.xml><?xml version="1.0" encoding="utf-8"?>
<sst xmlns="http://schemas.openxmlformats.org/spreadsheetml/2006/main" count="216" uniqueCount="35">
  <si>
    <t>Weekly Totals</t>
  </si>
  <si>
    <t>REP</t>
  </si>
  <si>
    <t>Week</t>
  </si>
  <si>
    <t>Incoming (non-ACD)</t>
  </si>
  <si>
    <t>Outgoing (non-ACD)</t>
  </si>
  <si>
    <t>Cases</t>
  </si>
  <si>
    <t>External</t>
  </si>
  <si>
    <t>Internal</t>
  </si>
  <si>
    <t>Avg Days</t>
  </si>
  <si>
    <t>Closed</t>
  </si>
  <si>
    <t>number</t>
  </si>
  <si>
    <t># Calls</t>
  </si>
  <si>
    <t>Created</t>
  </si>
  <si>
    <t>Open</t>
  </si>
  <si>
    <t>Worked</t>
  </si>
  <si>
    <t>Notes</t>
  </si>
  <si>
    <t>to Close</t>
  </si>
  <si>
    <t>1 Day</t>
  </si>
  <si>
    <t>Cher</t>
  </si>
  <si>
    <t>Diane</t>
  </si>
  <si>
    <t>Grant</t>
  </si>
  <si>
    <t>Jo</t>
  </si>
  <si>
    <t>Justin</t>
  </si>
  <si>
    <t>Leah</t>
  </si>
  <si>
    <t>Lindsey</t>
  </si>
  <si>
    <t>Marty</t>
  </si>
  <si>
    <t>Mike A.</t>
  </si>
  <si>
    <t>Rachael</t>
  </si>
  <si>
    <t>Rick</t>
  </si>
  <si>
    <t>Steve</t>
  </si>
  <si>
    <t>Sub-Total</t>
  </si>
  <si>
    <t>Avg. Sub</t>
  </si>
  <si>
    <t>Monthly Totals</t>
  </si>
  <si>
    <t>Total</t>
  </si>
  <si>
    <t>Avg.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</si>
</sst>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26"/>
      <color theme="1"/>
      <name val="Arial"/>
      <family val="2"/>
    </font>
    <font>
      <sz val="26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Down">
        <fgColor theme="0" tint="-0.24994659260841701"/>
        <bgColor indexed="65"/>
      </patternFill>
    </fill>
    <fill>
      <patternFill patternType="lightDown">
        <fgColor theme="0" tint="-0.24994659260841701"/>
        <bgColor theme="2" tint="-0.249977111117893"/>
      </patternFill>
    </fill>
    <fill>
      <patternFill patternType="lightDown">
        <fgColor theme="0" tint="-0.24994659260841701"/>
        <bgColor rgb="FFFFFF00"/>
      </patternFill>
    </fill>
  </fills>
  <borders count="3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4" fillId="6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1" fontId="4" fillId="8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1" fontId="4" fillId="8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/>
    </xf>
    <xf numFmtId="0" fontId="5" fillId="10" borderId="21" xfId="0" applyFont="1" applyFill="1" applyBorder="1" applyAlignment="1">
      <alignment horizontal="center" vertical="center"/>
    </xf>
    <xf numFmtId="0" fontId="6" fillId="12" borderId="23" xfId="0" applyFont="1" applyFill="1" applyBorder="1" applyAlignment="1">
      <alignment horizontal="center" vertical="center"/>
    </xf>
    <xf numFmtId="0" fontId="6" fillId="13" borderId="24" xfId="0" applyFont="1" applyFill="1" applyBorder="1" applyAlignment="1">
      <alignment horizontal="center" vertical="center"/>
    </xf>
    <xf numFmtId="1" fontId="6" fillId="13" borderId="24" xfId="0" applyNumberFormat="1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13" borderId="23" xfId="0" applyFont="1" applyFill="1" applyBorder="1" applyAlignment="1">
      <alignment horizontal="center" vertical="center"/>
    </xf>
    <xf numFmtId="0" fontId="5" fillId="10" borderId="25" xfId="0" applyFont="1" applyFill="1" applyBorder="1" applyAlignment="1">
      <alignment horizontal="center" vertical="center"/>
    </xf>
    <xf numFmtId="0" fontId="5" fillId="10" borderId="26" xfId="0" applyFont="1" applyFill="1" applyBorder="1" applyAlignment="1">
      <alignment horizontal="center" vertical="center"/>
    </xf>
    <xf numFmtId="1" fontId="6" fillId="12" borderId="28" xfId="0" applyNumberFormat="1" applyFont="1" applyFill="1" applyBorder="1" applyAlignment="1">
      <alignment horizontal="center" vertical="center"/>
    </xf>
    <xf numFmtId="1" fontId="6" fillId="13" borderId="19" xfId="0" applyNumberFormat="1" applyFont="1" applyFill="1" applyBorder="1" applyAlignment="1">
      <alignment horizontal="center" vertical="center"/>
    </xf>
    <xf numFmtId="1" fontId="6" fillId="3" borderId="19" xfId="0" applyNumberFormat="1" applyFont="1" applyFill="1" applyBorder="1" applyAlignment="1">
      <alignment horizontal="center" vertical="center"/>
    </xf>
    <xf numFmtId="1" fontId="6" fillId="13" borderId="18" xfId="0" applyNumberFormat="1" applyFont="1" applyFill="1" applyBorder="1" applyAlignment="1">
      <alignment horizontal="center" vertical="center"/>
    </xf>
    <xf numFmtId="0" fontId="5" fillId="10" borderId="3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1" fontId="6" fillId="13" borderId="29" xfId="0" applyNumberFormat="1" applyFont="1" applyFill="1" applyBorder="1" applyAlignment="1">
      <alignment horizontal="center" vertical="center"/>
    </xf>
    <xf numFmtId="1" fontId="6" fillId="3" borderId="29" xfId="0" applyNumberFormat="1" applyFont="1" applyFill="1" applyBorder="1" applyAlignment="1">
      <alignment horizontal="center" vertical="center"/>
    </xf>
    <xf numFmtId="1" fontId="6" fillId="13" borderId="2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" fontId="3" fillId="14" borderId="18" xfId="0" applyNumberFormat="1" applyFont="1" applyFill="1" applyBorder="1" applyAlignment="1">
      <alignment horizontal="center" vertical="center"/>
    </xf>
    <xf numFmtId="1" fontId="3" fillId="14" borderId="16" xfId="0" applyNumberFormat="1" applyFont="1" applyFill="1" applyBorder="1" applyAlignment="1">
      <alignment horizontal="center" vertical="center"/>
    </xf>
    <xf numFmtId="1" fontId="3" fillId="15" borderId="16" xfId="0" applyNumberFormat="1" applyFont="1" applyFill="1" applyBorder="1" applyAlignment="1">
      <alignment horizontal="center" vertical="center"/>
    </xf>
    <xf numFmtId="1" fontId="3" fillId="14" borderId="17" xfId="0" applyNumberFormat="1" applyFont="1" applyFill="1" applyBorder="1" applyAlignment="1">
      <alignment horizontal="center" vertical="center"/>
    </xf>
    <xf numFmtId="0" fontId="4" fillId="9" borderId="36" xfId="0" applyFont="1" applyFill="1" applyBorder="1" applyAlignment="1">
      <alignment horizontal="center" vertical="center"/>
    </xf>
    <xf numFmtId="1" fontId="4" fillId="16" borderId="18" xfId="0" applyNumberFormat="1" applyFont="1" applyFill="1" applyBorder="1" applyAlignment="1">
      <alignment horizontal="center" vertical="center"/>
    </xf>
    <xf numFmtId="1" fontId="4" fillId="16" borderId="16" xfId="0" applyNumberFormat="1" applyFont="1" applyFill="1" applyBorder="1" applyAlignment="1">
      <alignment horizontal="center" vertical="center"/>
    </xf>
    <xf numFmtId="1" fontId="4" fillId="16" borderId="17" xfId="0" applyNumberFormat="1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6" fillId="12" borderId="20" xfId="0" applyFont="1" applyFill="1" applyBorder="1" applyAlignment="1">
      <alignment horizontal="center" vertical="center"/>
    </xf>
    <xf numFmtId="1" fontId="6" fillId="1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13" borderId="20" xfId="0" applyFont="1" applyFill="1" applyBorder="1" applyAlignment="1">
      <alignment horizontal="center" vertical="center"/>
    </xf>
    <xf numFmtId="0" fontId="5" fillId="11" borderId="29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5" fillId="11" borderId="22" xfId="0" applyFont="1" applyFill="1" applyBorder="1" applyAlignment="1">
      <alignment horizontal="center" vertical="center"/>
    </xf>
    <xf numFmtId="0" fontId="5" fillId="11" borderId="2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41D58-6A60-4125-99F2-37666980E460}">
  <dimension ref="A1:M91"/>
  <sheetViews>
    <sheetView tabSelected="1" workbookViewId="0">
      <selection activeCell="E8" sqref="E8"/>
    </sheetView>
  </sheetViews>
  <sheetFormatPr defaultRowHeight="15" x14ac:dyDescent="0.25"/>
  <sheetData>
    <row r="1" spans="1:13" ht="19.5" thickTop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3"/>
    </row>
    <row r="2" spans="1:13" ht="15.75" thickTop="1" x14ac:dyDescent="0.25">
      <c r="A2" s="80" t="s">
        <v>1</v>
      </c>
      <c r="B2" s="4" t="s">
        <v>2</v>
      </c>
      <c r="C2" s="72" t="s">
        <v>3</v>
      </c>
      <c r="D2" s="72" t="s">
        <v>4</v>
      </c>
      <c r="E2" s="5" t="s">
        <v>5</v>
      </c>
      <c r="F2" s="6" t="s">
        <v>5</v>
      </c>
      <c r="G2" s="5" t="s">
        <v>5</v>
      </c>
      <c r="H2" s="5" t="s">
        <v>6</v>
      </c>
      <c r="I2" s="5" t="s">
        <v>7</v>
      </c>
      <c r="J2" s="7" t="s">
        <v>5</v>
      </c>
      <c r="K2" s="5" t="s">
        <v>8</v>
      </c>
      <c r="L2" s="8" t="s">
        <v>9</v>
      </c>
      <c r="M2" s="82" t="s">
        <v>1</v>
      </c>
    </row>
    <row r="3" spans="1:13" ht="15.75" thickBot="1" x14ac:dyDescent="0.3">
      <c r="A3" s="81"/>
      <c r="B3" s="10" t="s">
        <v>10</v>
      </c>
      <c r="C3" s="11" t="s">
        <v>11</v>
      </c>
      <c r="D3" s="11" t="s">
        <v>11</v>
      </c>
      <c r="E3" s="12" t="s">
        <v>12</v>
      </c>
      <c r="F3" s="13" t="s">
        <v>13</v>
      </c>
      <c r="G3" s="12" t="s">
        <v>14</v>
      </c>
      <c r="H3" s="12" t="s">
        <v>15</v>
      </c>
      <c r="I3" s="12" t="s">
        <v>15</v>
      </c>
      <c r="J3" s="14" t="s">
        <v>9</v>
      </c>
      <c r="K3" s="12" t="s">
        <v>16</v>
      </c>
      <c r="L3" s="15" t="s">
        <v>17</v>
      </c>
      <c r="M3" s="83"/>
    </row>
    <row r="4" spans="1:13" ht="15.75" thickTop="1" x14ac:dyDescent="0.25">
      <c r="A4" s="16" t="s">
        <v>18</v>
      </c>
      <c r="B4" s="9">
        <v>14</v>
      </c>
      <c r="C4" s="17">
        <v>1</v>
      </c>
      <c r="D4" s="17">
        <v>16</v>
      </c>
      <c r="E4" s="18">
        <v>0</v>
      </c>
      <c r="F4" s="18">
        <v>12</v>
      </c>
      <c r="G4" s="18">
        <v>26</v>
      </c>
      <c r="H4" s="18">
        <v>22</v>
      </c>
      <c r="I4" s="18">
        <v>10</v>
      </c>
      <c r="J4" s="19">
        <v>8</v>
      </c>
      <c r="K4" s="18">
        <v>0</v>
      </c>
      <c r="L4" s="18">
        <v>6</v>
      </c>
      <c r="M4" s="16" t="s">
        <v>18</v>
      </c>
    </row>
    <row r="5" spans="1:13" x14ac:dyDescent="0.25">
      <c r="A5" s="20" t="s">
        <v>19</v>
      </c>
      <c r="B5" s="21">
        <v>14</v>
      </c>
      <c r="C5" s="22">
        <v>4</v>
      </c>
      <c r="D5" s="22">
        <v>17</v>
      </c>
      <c r="E5" s="18">
        <v>3</v>
      </c>
      <c r="F5" s="18">
        <v>4</v>
      </c>
      <c r="G5" s="18">
        <v>26</v>
      </c>
      <c r="H5" s="18">
        <v>37</v>
      </c>
      <c r="I5" s="18">
        <v>11</v>
      </c>
      <c r="J5" s="19">
        <v>13</v>
      </c>
      <c r="K5" s="18">
        <v>1</v>
      </c>
      <c r="L5" s="18">
        <v>9</v>
      </c>
      <c r="M5" s="20" t="s">
        <v>19</v>
      </c>
    </row>
    <row r="6" spans="1:13" x14ac:dyDescent="0.25">
      <c r="A6" s="20" t="s">
        <v>20</v>
      </c>
      <c r="B6" s="9">
        <v>14</v>
      </c>
      <c r="C6" s="22">
        <v>0</v>
      </c>
      <c r="D6" s="22">
        <v>21</v>
      </c>
      <c r="E6" s="18">
        <v>3</v>
      </c>
      <c r="F6" s="18">
        <v>4</v>
      </c>
      <c r="G6" s="18">
        <v>40</v>
      </c>
      <c r="H6" s="18">
        <v>45</v>
      </c>
      <c r="I6" s="18">
        <v>9</v>
      </c>
      <c r="J6" s="19">
        <v>23</v>
      </c>
      <c r="K6" s="18">
        <v>1</v>
      </c>
      <c r="L6" s="18">
        <v>17</v>
      </c>
      <c r="M6" s="20" t="s">
        <v>20</v>
      </c>
    </row>
    <row r="7" spans="1:13" x14ac:dyDescent="0.25">
      <c r="A7" s="20" t="s">
        <v>21</v>
      </c>
      <c r="B7" s="21">
        <v>14</v>
      </c>
      <c r="C7" s="22">
        <v>7</v>
      </c>
      <c r="D7" s="22">
        <v>13</v>
      </c>
      <c r="E7" s="18">
        <v>1</v>
      </c>
      <c r="F7" s="18">
        <v>3</v>
      </c>
      <c r="G7" s="18">
        <v>28</v>
      </c>
      <c r="H7" s="18">
        <v>43</v>
      </c>
      <c r="I7" s="18">
        <v>10</v>
      </c>
      <c r="J7" s="19">
        <v>12</v>
      </c>
      <c r="K7" s="18">
        <v>1</v>
      </c>
      <c r="L7" s="18">
        <v>8</v>
      </c>
      <c r="M7" s="20" t="s">
        <v>21</v>
      </c>
    </row>
    <row r="8" spans="1:13" x14ac:dyDescent="0.25">
      <c r="A8" s="20" t="s">
        <v>22</v>
      </c>
      <c r="B8" s="9">
        <v>14</v>
      </c>
      <c r="C8" s="22">
        <v>8</v>
      </c>
      <c r="D8" s="22">
        <v>17</v>
      </c>
      <c r="E8" s="18">
        <v>2</v>
      </c>
      <c r="F8" s="18">
        <v>5</v>
      </c>
      <c r="G8" s="18">
        <v>46</v>
      </c>
      <c r="H8" s="18">
        <v>50</v>
      </c>
      <c r="I8" s="18">
        <v>6</v>
      </c>
      <c r="J8" s="19">
        <v>23</v>
      </c>
      <c r="K8" s="18">
        <v>1</v>
      </c>
      <c r="L8" s="18">
        <v>15</v>
      </c>
      <c r="M8" s="20" t="s">
        <v>22</v>
      </c>
    </row>
    <row r="9" spans="1:13" x14ac:dyDescent="0.25">
      <c r="A9" s="20" t="s">
        <v>23</v>
      </c>
      <c r="B9" s="21">
        <v>14</v>
      </c>
      <c r="C9" s="22"/>
      <c r="D9" s="22"/>
      <c r="E9" s="18">
        <v>0</v>
      </c>
      <c r="F9" s="18">
        <v>61</v>
      </c>
      <c r="G9" s="18">
        <v>1</v>
      </c>
      <c r="H9" s="18">
        <v>0</v>
      </c>
      <c r="I9" s="18">
        <v>1</v>
      </c>
      <c r="J9" s="19">
        <v>0</v>
      </c>
      <c r="K9" s="18">
        <v>0</v>
      </c>
      <c r="L9" s="18">
        <v>0</v>
      </c>
      <c r="M9" s="20" t="s">
        <v>23</v>
      </c>
    </row>
    <row r="10" spans="1:13" x14ac:dyDescent="0.25">
      <c r="A10" s="20" t="s">
        <v>24</v>
      </c>
      <c r="B10" s="9">
        <v>14</v>
      </c>
      <c r="C10" s="22">
        <v>7</v>
      </c>
      <c r="D10" s="22">
        <v>21</v>
      </c>
      <c r="E10" s="18">
        <v>4</v>
      </c>
      <c r="F10" s="18">
        <v>49</v>
      </c>
      <c r="G10" s="18">
        <v>53</v>
      </c>
      <c r="H10" s="18">
        <v>69</v>
      </c>
      <c r="I10" s="18">
        <v>16</v>
      </c>
      <c r="J10" s="19">
        <v>25</v>
      </c>
      <c r="K10" s="18">
        <v>3</v>
      </c>
      <c r="L10" s="18">
        <v>11</v>
      </c>
      <c r="M10" s="20" t="s">
        <v>24</v>
      </c>
    </row>
    <row r="11" spans="1:13" x14ac:dyDescent="0.25">
      <c r="A11" s="20" t="s">
        <v>25</v>
      </c>
      <c r="B11" s="21">
        <v>14</v>
      </c>
      <c r="C11" s="22">
        <v>4</v>
      </c>
      <c r="D11" s="22">
        <v>9</v>
      </c>
      <c r="E11" s="18">
        <v>0</v>
      </c>
      <c r="F11" s="18">
        <v>24</v>
      </c>
      <c r="G11" s="18">
        <v>20</v>
      </c>
      <c r="H11" s="18">
        <v>28</v>
      </c>
      <c r="I11" s="18">
        <v>6</v>
      </c>
      <c r="J11" s="19">
        <v>6</v>
      </c>
      <c r="K11" s="18">
        <v>1</v>
      </c>
      <c r="L11" s="18">
        <v>2</v>
      </c>
      <c r="M11" s="20" t="s">
        <v>25</v>
      </c>
    </row>
    <row r="12" spans="1:13" x14ac:dyDescent="0.25">
      <c r="A12" s="20" t="s">
        <v>26</v>
      </c>
      <c r="B12" s="9">
        <v>14</v>
      </c>
      <c r="C12" s="22">
        <v>1</v>
      </c>
      <c r="D12" s="22">
        <v>12</v>
      </c>
      <c r="E12" s="18">
        <v>4</v>
      </c>
      <c r="F12" s="18">
        <v>7</v>
      </c>
      <c r="G12" s="18">
        <v>33</v>
      </c>
      <c r="H12" s="18">
        <v>35</v>
      </c>
      <c r="I12" s="18">
        <v>13</v>
      </c>
      <c r="J12" s="19">
        <v>23</v>
      </c>
      <c r="K12" s="18">
        <v>0</v>
      </c>
      <c r="L12" s="18">
        <v>11</v>
      </c>
      <c r="M12" s="20" t="s">
        <v>26</v>
      </c>
    </row>
    <row r="13" spans="1:13" x14ac:dyDescent="0.25">
      <c r="A13" s="20" t="s">
        <v>27</v>
      </c>
      <c r="B13" s="21">
        <v>14</v>
      </c>
      <c r="C13" s="22">
        <v>8</v>
      </c>
      <c r="D13" s="22">
        <v>26</v>
      </c>
      <c r="E13" s="18">
        <v>5</v>
      </c>
      <c r="F13" s="18">
        <v>3</v>
      </c>
      <c r="G13" s="18">
        <v>46</v>
      </c>
      <c r="H13" s="18">
        <v>78</v>
      </c>
      <c r="I13" s="18">
        <v>12</v>
      </c>
      <c r="J13" s="19">
        <v>24</v>
      </c>
      <c r="K13" s="18">
        <v>0</v>
      </c>
      <c r="L13" s="18">
        <v>20</v>
      </c>
      <c r="M13" s="20" t="s">
        <v>27</v>
      </c>
    </row>
    <row r="14" spans="1:13" x14ac:dyDescent="0.25">
      <c r="A14" s="20" t="s">
        <v>28</v>
      </c>
      <c r="B14" s="9">
        <v>14</v>
      </c>
      <c r="C14" s="23">
        <v>4</v>
      </c>
      <c r="D14" s="23">
        <v>20</v>
      </c>
      <c r="E14" s="18">
        <v>0</v>
      </c>
      <c r="F14" s="18">
        <v>13</v>
      </c>
      <c r="G14" s="18">
        <v>24</v>
      </c>
      <c r="H14" s="18">
        <v>35</v>
      </c>
      <c r="I14" s="18">
        <v>5</v>
      </c>
      <c r="J14" s="19">
        <v>12</v>
      </c>
      <c r="K14" s="18">
        <v>6</v>
      </c>
      <c r="L14" s="18">
        <v>5</v>
      </c>
      <c r="M14" s="20" t="s">
        <v>28</v>
      </c>
    </row>
    <row r="15" spans="1:13" x14ac:dyDescent="0.25">
      <c r="A15" s="24" t="s">
        <v>29</v>
      </c>
      <c r="B15" s="25">
        <v>14</v>
      </c>
      <c r="C15" s="26">
        <v>23</v>
      </c>
      <c r="D15" s="27">
        <v>108</v>
      </c>
      <c r="E15" s="28">
        <v>10</v>
      </c>
      <c r="F15" s="28">
        <v>23</v>
      </c>
      <c r="G15" s="28">
        <v>63</v>
      </c>
      <c r="H15" s="28">
        <v>55</v>
      </c>
      <c r="I15" s="28">
        <v>30</v>
      </c>
      <c r="J15" s="28">
        <v>41</v>
      </c>
      <c r="K15" s="28">
        <v>0</v>
      </c>
      <c r="L15" s="28">
        <v>27</v>
      </c>
      <c r="M15" s="24" t="s">
        <v>29</v>
      </c>
    </row>
    <row r="16" spans="1:13" x14ac:dyDescent="0.25">
      <c r="A16" s="29" t="s">
        <v>30</v>
      </c>
      <c r="B16" s="73"/>
      <c r="C16" s="30">
        <f t="shared" ref="C16:L16" si="0">SUM(C4:C15)</f>
        <v>67</v>
      </c>
      <c r="D16" s="30">
        <f t="shared" si="0"/>
        <v>280</v>
      </c>
      <c r="E16" s="31">
        <f t="shared" si="0"/>
        <v>32</v>
      </c>
      <c r="F16" s="32">
        <f t="shared" si="0"/>
        <v>208</v>
      </c>
      <c r="G16" s="31">
        <f t="shared" si="0"/>
        <v>406</v>
      </c>
      <c r="H16" s="31">
        <f t="shared" si="0"/>
        <v>497</v>
      </c>
      <c r="I16" s="31">
        <f t="shared" si="0"/>
        <v>129</v>
      </c>
      <c r="J16" s="33">
        <f t="shared" si="0"/>
        <v>210</v>
      </c>
      <c r="K16" s="31">
        <f t="shared" si="0"/>
        <v>14</v>
      </c>
      <c r="L16" s="34">
        <f t="shared" si="0"/>
        <v>131</v>
      </c>
      <c r="M16" s="35" t="s">
        <v>30</v>
      </c>
    </row>
    <row r="17" spans="1:13" ht="15.75" thickBot="1" x14ac:dyDescent="0.3">
      <c r="A17" s="36" t="s">
        <v>31</v>
      </c>
      <c r="B17" s="74"/>
      <c r="C17" s="37">
        <f t="shared" ref="C17:L17" si="1">AVERAGE(C4:C15)</f>
        <v>6.0909090909090908</v>
      </c>
      <c r="D17" s="37">
        <f t="shared" si="1"/>
        <v>25.454545454545453</v>
      </c>
      <c r="E17" s="38">
        <f t="shared" si="1"/>
        <v>2.6666666666666665</v>
      </c>
      <c r="F17" s="38">
        <f t="shared" si="1"/>
        <v>17.333333333333332</v>
      </c>
      <c r="G17" s="38">
        <f t="shared" si="1"/>
        <v>33.833333333333336</v>
      </c>
      <c r="H17" s="38">
        <f t="shared" si="1"/>
        <v>41.416666666666664</v>
      </c>
      <c r="I17" s="38">
        <f t="shared" si="1"/>
        <v>10.75</v>
      </c>
      <c r="J17" s="39">
        <f t="shared" si="1"/>
        <v>17.5</v>
      </c>
      <c r="K17" s="38">
        <f t="shared" si="1"/>
        <v>1.1666666666666667</v>
      </c>
      <c r="L17" s="40">
        <f t="shared" si="1"/>
        <v>10.916666666666666</v>
      </c>
      <c r="M17" s="41" t="s">
        <v>31</v>
      </c>
    </row>
    <row r="18" spans="1:13" ht="15.75" thickTop="1" x14ac:dyDescent="0.25">
      <c r="A18" s="16" t="s">
        <v>18</v>
      </c>
      <c r="B18" s="9">
        <v>15</v>
      </c>
      <c r="C18" s="42">
        <v>0</v>
      </c>
      <c r="D18" s="43">
        <v>2</v>
      </c>
      <c r="E18" s="18">
        <v>0</v>
      </c>
      <c r="F18" s="18">
        <v>11</v>
      </c>
      <c r="G18" s="18">
        <v>6</v>
      </c>
      <c r="H18" s="18">
        <v>3</v>
      </c>
      <c r="I18" s="18">
        <v>2</v>
      </c>
      <c r="J18" s="19">
        <v>4</v>
      </c>
      <c r="K18" s="18">
        <v>1</v>
      </c>
      <c r="L18" s="18">
        <v>2</v>
      </c>
      <c r="M18" s="16" t="s">
        <v>18</v>
      </c>
    </row>
    <row r="19" spans="1:13" x14ac:dyDescent="0.25">
      <c r="A19" s="20" t="s">
        <v>19</v>
      </c>
      <c r="B19" s="21">
        <v>15</v>
      </c>
      <c r="C19" s="22">
        <v>4</v>
      </c>
      <c r="D19" s="22">
        <v>21</v>
      </c>
      <c r="E19" s="18">
        <v>1</v>
      </c>
      <c r="F19" s="18">
        <v>4</v>
      </c>
      <c r="G19" s="18">
        <v>36</v>
      </c>
      <c r="H19" s="18">
        <v>56</v>
      </c>
      <c r="I19" s="18">
        <v>12</v>
      </c>
      <c r="J19" s="19">
        <v>22</v>
      </c>
      <c r="K19" s="18">
        <v>0</v>
      </c>
      <c r="L19" s="18">
        <v>19</v>
      </c>
      <c r="M19" s="20" t="s">
        <v>19</v>
      </c>
    </row>
    <row r="20" spans="1:13" x14ac:dyDescent="0.25">
      <c r="A20" s="20" t="s">
        <v>20</v>
      </c>
      <c r="B20" s="9">
        <v>15</v>
      </c>
      <c r="C20" s="22">
        <v>3</v>
      </c>
      <c r="D20" s="22">
        <v>15</v>
      </c>
      <c r="E20" s="18">
        <v>6</v>
      </c>
      <c r="F20" s="18">
        <v>6</v>
      </c>
      <c r="G20" s="18">
        <v>46</v>
      </c>
      <c r="H20" s="18">
        <v>66</v>
      </c>
      <c r="I20" s="18">
        <v>19</v>
      </c>
      <c r="J20" s="19">
        <v>28</v>
      </c>
      <c r="K20" s="18">
        <v>1</v>
      </c>
      <c r="L20" s="18">
        <v>20</v>
      </c>
      <c r="M20" s="20" t="s">
        <v>20</v>
      </c>
    </row>
    <row r="21" spans="1:13" x14ac:dyDescent="0.25">
      <c r="A21" s="20" t="s">
        <v>21</v>
      </c>
      <c r="B21" s="21">
        <v>15</v>
      </c>
      <c r="C21" s="22">
        <v>3</v>
      </c>
      <c r="D21" s="22">
        <v>7</v>
      </c>
      <c r="E21" s="18">
        <v>1</v>
      </c>
      <c r="F21" s="18">
        <v>1</v>
      </c>
      <c r="G21" s="18">
        <v>36</v>
      </c>
      <c r="H21" s="18">
        <v>51</v>
      </c>
      <c r="I21" s="18">
        <v>20</v>
      </c>
      <c r="J21" s="19">
        <v>18</v>
      </c>
      <c r="K21" s="18">
        <v>0</v>
      </c>
      <c r="L21" s="18">
        <v>14</v>
      </c>
      <c r="M21" s="20" t="s">
        <v>21</v>
      </c>
    </row>
    <row r="22" spans="1:13" x14ac:dyDescent="0.25">
      <c r="A22" s="20" t="s">
        <v>22</v>
      </c>
      <c r="B22" s="9">
        <v>15</v>
      </c>
      <c r="C22" s="22">
        <v>5</v>
      </c>
      <c r="D22" s="22">
        <v>8</v>
      </c>
      <c r="E22" s="18">
        <v>2</v>
      </c>
      <c r="F22" s="18">
        <v>6</v>
      </c>
      <c r="G22" s="18">
        <v>25</v>
      </c>
      <c r="H22" s="18">
        <v>31</v>
      </c>
      <c r="I22" s="18">
        <v>5</v>
      </c>
      <c r="J22" s="19">
        <v>17</v>
      </c>
      <c r="K22" s="18">
        <v>0</v>
      </c>
      <c r="L22" s="18">
        <v>14</v>
      </c>
      <c r="M22" s="20" t="s">
        <v>22</v>
      </c>
    </row>
    <row r="23" spans="1:13" x14ac:dyDescent="0.25">
      <c r="A23" s="20" t="s">
        <v>23</v>
      </c>
      <c r="B23" s="21">
        <v>15</v>
      </c>
      <c r="C23" s="22"/>
      <c r="D23" s="22"/>
      <c r="E23" s="18">
        <v>0</v>
      </c>
      <c r="F23" s="18">
        <v>61</v>
      </c>
      <c r="G23" s="18">
        <v>1</v>
      </c>
      <c r="H23" s="18">
        <v>1</v>
      </c>
      <c r="I23" s="18">
        <v>0</v>
      </c>
      <c r="J23" s="19">
        <v>0</v>
      </c>
      <c r="K23" s="18">
        <v>0</v>
      </c>
      <c r="L23" s="18">
        <v>0</v>
      </c>
      <c r="M23" s="20" t="s">
        <v>23</v>
      </c>
    </row>
    <row r="24" spans="1:13" x14ac:dyDescent="0.25">
      <c r="A24" s="20" t="s">
        <v>24</v>
      </c>
      <c r="B24" s="9">
        <v>15</v>
      </c>
      <c r="C24" s="22">
        <v>4</v>
      </c>
      <c r="D24" s="22">
        <v>21</v>
      </c>
      <c r="E24" s="18">
        <v>1</v>
      </c>
      <c r="F24" s="18">
        <v>50</v>
      </c>
      <c r="G24" s="18">
        <v>38</v>
      </c>
      <c r="H24" s="18">
        <v>46</v>
      </c>
      <c r="I24" s="18">
        <v>8</v>
      </c>
      <c r="J24" s="19">
        <v>19</v>
      </c>
      <c r="K24" s="18">
        <v>1</v>
      </c>
      <c r="L24" s="18">
        <v>15</v>
      </c>
      <c r="M24" s="20" t="s">
        <v>24</v>
      </c>
    </row>
    <row r="25" spans="1:13" x14ac:dyDescent="0.25">
      <c r="A25" s="20" t="s">
        <v>25</v>
      </c>
      <c r="B25" s="21">
        <v>15</v>
      </c>
      <c r="C25" s="22">
        <v>2</v>
      </c>
      <c r="D25" s="22">
        <v>29</v>
      </c>
      <c r="E25" s="18">
        <v>1</v>
      </c>
      <c r="F25" s="18">
        <v>22</v>
      </c>
      <c r="G25" s="18">
        <v>45</v>
      </c>
      <c r="H25" s="18">
        <v>53</v>
      </c>
      <c r="I25" s="18">
        <v>5</v>
      </c>
      <c r="J25" s="19">
        <v>19</v>
      </c>
      <c r="K25" s="18">
        <v>14</v>
      </c>
      <c r="L25" s="18">
        <v>3</v>
      </c>
      <c r="M25" s="20" t="s">
        <v>25</v>
      </c>
    </row>
    <row r="26" spans="1:13" x14ac:dyDescent="0.25">
      <c r="A26" s="20" t="s">
        <v>26</v>
      </c>
      <c r="B26" s="9">
        <v>15</v>
      </c>
      <c r="C26" s="22">
        <v>1</v>
      </c>
      <c r="D26" s="22">
        <v>6</v>
      </c>
      <c r="E26" s="18">
        <v>3</v>
      </c>
      <c r="F26" s="18">
        <v>5</v>
      </c>
      <c r="G26" s="18">
        <v>22</v>
      </c>
      <c r="H26" s="18">
        <v>24</v>
      </c>
      <c r="I26" s="18">
        <v>9</v>
      </c>
      <c r="J26" s="19">
        <v>11</v>
      </c>
      <c r="K26" s="18">
        <v>1</v>
      </c>
      <c r="L26" s="18">
        <v>3</v>
      </c>
      <c r="M26" s="20" t="s">
        <v>26</v>
      </c>
    </row>
    <row r="27" spans="1:13" x14ac:dyDescent="0.25">
      <c r="A27" s="20" t="s">
        <v>27</v>
      </c>
      <c r="B27" s="21">
        <v>15</v>
      </c>
      <c r="C27" s="22">
        <v>3</v>
      </c>
      <c r="D27" s="22">
        <v>3</v>
      </c>
      <c r="E27" s="18">
        <v>0</v>
      </c>
      <c r="F27" s="18">
        <v>3</v>
      </c>
      <c r="G27" s="18">
        <v>30</v>
      </c>
      <c r="H27" s="18">
        <v>44</v>
      </c>
      <c r="I27" s="18">
        <v>5</v>
      </c>
      <c r="J27" s="19">
        <v>17</v>
      </c>
      <c r="K27" s="18">
        <v>0</v>
      </c>
      <c r="L27" s="18">
        <v>15</v>
      </c>
      <c r="M27" s="20" t="s">
        <v>27</v>
      </c>
    </row>
    <row r="28" spans="1:13" x14ac:dyDescent="0.25">
      <c r="A28" s="20" t="s">
        <v>28</v>
      </c>
      <c r="B28" s="9">
        <v>15</v>
      </c>
      <c r="C28" s="22">
        <v>1</v>
      </c>
      <c r="D28" s="22">
        <v>18</v>
      </c>
      <c r="E28" s="18">
        <v>0</v>
      </c>
      <c r="F28" s="18">
        <v>12</v>
      </c>
      <c r="G28" s="18">
        <v>26</v>
      </c>
      <c r="H28" s="18">
        <v>33</v>
      </c>
      <c r="I28" s="18">
        <v>6</v>
      </c>
      <c r="J28" s="19">
        <v>13</v>
      </c>
      <c r="K28" s="18">
        <v>5</v>
      </c>
      <c r="L28" s="18">
        <v>4</v>
      </c>
      <c r="M28" s="20" t="s">
        <v>28</v>
      </c>
    </row>
    <row r="29" spans="1:13" x14ac:dyDescent="0.25">
      <c r="A29" s="24" t="s">
        <v>29</v>
      </c>
      <c r="B29" s="44">
        <v>15</v>
      </c>
      <c r="C29" s="26">
        <v>10</v>
      </c>
      <c r="D29" s="27">
        <v>48</v>
      </c>
      <c r="E29" s="28">
        <v>10</v>
      </c>
      <c r="F29" s="28">
        <v>25</v>
      </c>
      <c r="G29" s="28">
        <v>59</v>
      </c>
      <c r="H29" s="28">
        <v>49</v>
      </c>
      <c r="I29" s="28">
        <v>14</v>
      </c>
      <c r="J29" s="28">
        <v>45</v>
      </c>
      <c r="K29" s="28">
        <v>0</v>
      </c>
      <c r="L29" s="28">
        <v>37</v>
      </c>
      <c r="M29" s="24" t="s">
        <v>29</v>
      </c>
    </row>
    <row r="30" spans="1:13" x14ac:dyDescent="0.25">
      <c r="A30" s="29" t="s">
        <v>30</v>
      </c>
      <c r="B30" s="73"/>
      <c r="C30" s="30">
        <f t="shared" ref="C30:L30" si="2">SUM(C18:C29)</f>
        <v>36</v>
      </c>
      <c r="D30" s="30">
        <f t="shared" si="2"/>
        <v>178</v>
      </c>
      <c r="E30" s="31">
        <f t="shared" si="2"/>
        <v>25</v>
      </c>
      <c r="F30" s="32">
        <f t="shared" si="2"/>
        <v>206</v>
      </c>
      <c r="G30" s="31">
        <f t="shared" si="2"/>
        <v>370</v>
      </c>
      <c r="H30" s="31">
        <f t="shared" si="2"/>
        <v>457</v>
      </c>
      <c r="I30" s="31">
        <f t="shared" si="2"/>
        <v>105</v>
      </c>
      <c r="J30" s="33">
        <f t="shared" si="2"/>
        <v>213</v>
      </c>
      <c r="K30" s="31">
        <f t="shared" si="2"/>
        <v>23</v>
      </c>
      <c r="L30" s="34">
        <f t="shared" si="2"/>
        <v>146</v>
      </c>
      <c r="M30" s="35" t="s">
        <v>30</v>
      </c>
    </row>
    <row r="31" spans="1:13" ht="15.75" thickBot="1" x14ac:dyDescent="0.3">
      <c r="A31" s="36" t="s">
        <v>31</v>
      </c>
      <c r="B31" s="74"/>
      <c r="C31" s="37">
        <f t="shared" ref="C31:L31" si="3">AVERAGE(C18:C29)</f>
        <v>3.2727272727272729</v>
      </c>
      <c r="D31" s="37">
        <f t="shared" si="3"/>
        <v>16.181818181818183</v>
      </c>
      <c r="E31" s="38">
        <f t="shared" si="3"/>
        <v>2.0833333333333335</v>
      </c>
      <c r="F31" s="38">
        <f t="shared" si="3"/>
        <v>17.166666666666668</v>
      </c>
      <c r="G31" s="38">
        <f t="shared" si="3"/>
        <v>30.833333333333332</v>
      </c>
      <c r="H31" s="38">
        <f t="shared" si="3"/>
        <v>38.083333333333336</v>
      </c>
      <c r="I31" s="38">
        <f t="shared" si="3"/>
        <v>8.75</v>
      </c>
      <c r="J31" s="39">
        <f t="shared" si="3"/>
        <v>17.75</v>
      </c>
      <c r="K31" s="38">
        <f t="shared" si="3"/>
        <v>1.9166666666666667</v>
      </c>
      <c r="L31" s="40">
        <f t="shared" si="3"/>
        <v>12.166666666666666</v>
      </c>
      <c r="M31" s="41" t="s">
        <v>31</v>
      </c>
    </row>
    <row r="32" spans="1:13" ht="15.75" thickTop="1" x14ac:dyDescent="0.25">
      <c r="A32" s="16" t="s">
        <v>18</v>
      </c>
      <c r="B32" s="9">
        <v>16</v>
      </c>
      <c r="C32" s="42">
        <v>2</v>
      </c>
      <c r="D32" s="43">
        <v>8</v>
      </c>
      <c r="E32" s="18">
        <v>4</v>
      </c>
      <c r="F32" s="18">
        <v>13</v>
      </c>
      <c r="G32" s="18">
        <v>29</v>
      </c>
      <c r="H32" s="18">
        <v>23</v>
      </c>
      <c r="I32" s="18">
        <v>12</v>
      </c>
      <c r="J32" s="19">
        <v>17</v>
      </c>
      <c r="K32" s="18">
        <v>0</v>
      </c>
      <c r="L32" s="18">
        <v>14</v>
      </c>
      <c r="M32" s="16" t="s">
        <v>18</v>
      </c>
    </row>
    <row r="33" spans="1:13" x14ac:dyDescent="0.25">
      <c r="A33" s="20" t="s">
        <v>19</v>
      </c>
      <c r="B33" s="21">
        <v>16</v>
      </c>
      <c r="C33" s="22">
        <v>2</v>
      </c>
      <c r="D33" s="22">
        <v>29</v>
      </c>
      <c r="E33" s="18">
        <v>1</v>
      </c>
      <c r="F33" s="18">
        <v>5</v>
      </c>
      <c r="G33" s="18">
        <v>34</v>
      </c>
      <c r="H33" s="18">
        <v>49</v>
      </c>
      <c r="I33" s="18">
        <v>7</v>
      </c>
      <c r="J33" s="19">
        <v>18</v>
      </c>
      <c r="K33" s="18">
        <v>1</v>
      </c>
      <c r="L33" s="18">
        <v>12</v>
      </c>
      <c r="M33" s="20" t="s">
        <v>19</v>
      </c>
    </row>
    <row r="34" spans="1:13" x14ac:dyDescent="0.25">
      <c r="A34" s="20" t="s">
        <v>20</v>
      </c>
      <c r="B34" s="9">
        <v>16</v>
      </c>
      <c r="C34" s="22">
        <v>2</v>
      </c>
      <c r="D34" s="22">
        <v>19</v>
      </c>
      <c r="E34" s="18">
        <v>7</v>
      </c>
      <c r="F34" s="18">
        <v>7</v>
      </c>
      <c r="G34" s="18">
        <v>56</v>
      </c>
      <c r="H34" s="18">
        <v>61</v>
      </c>
      <c r="I34" s="18">
        <v>23</v>
      </c>
      <c r="J34" s="19">
        <v>34</v>
      </c>
      <c r="K34" s="18">
        <v>0</v>
      </c>
      <c r="L34" s="18">
        <v>27</v>
      </c>
      <c r="M34" s="20" t="s">
        <v>20</v>
      </c>
    </row>
    <row r="35" spans="1:13" x14ac:dyDescent="0.25">
      <c r="A35" s="20" t="s">
        <v>21</v>
      </c>
      <c r="B35" s="21">
        <v>16</v>
      </c>
      <c r="C35" s="22">
        <v>2</v>
      </c>
      <c r="D35" s="22">
        <v>2</v>
      </c>
      <c r="E35" s="18">
        <v>1</v>
      </c>
      <c r="F35" s="18">
        <v>4</v>
      </c>
      <c r="G35" s="18">
        <v>15</v>
      </c>
      <c r="H35" s="18">
        <v>21</v>
      </c>
      <c r="I35" s="18">
        <v>8</v>
      </c>
      <c r="J35" s="19">
        <v>10</v>
      </c>
      <c r="K35" s="18">
        <v>1</v>
      </c>
      <c r="L35" s="18">
        <v>9</v>
      </c>
      <c r="M35" s="20" t="s">
        <v>21</v>
      </c>
    </row>
    <row r="36" spans="1:13" x14ac:dyDescent="0.25">
      <c r="A36" s="20" t="s">
        <v>22</v>
      </c>
      <c r="B36" s="9">
        <v>16</v>
      </c>
      <c r="C36" s="22">
        <v>2</v>
      </c>
      <c r="D36" s="22">
        <v>3</v>
      </c>
      <c r="E36" s="18">
        <v>0</v>
      </c>
      <c r="F36" s="18">
        <v>6</v>
      </c>
      <c r="G36" s="18">
        <v>12</v>
      </c>
      <c r="H36" s="18">
        <v>9</v>
      </c>
      <c r="I36" s="18">
        <v>6</v>
      </c>
      <c r="J36" s="19">
        <v>7</v>
      </c>
      <c r="K36" s="18">
        <v>4</v>
      </c>
      <c r="L36" s="18">
        <v>2</v>
      </c>
      <c r="M36" s="20" t="s">
        <v>22</v>
      </c>
    </row>
    <row r="37" spans="1:13" x14ac:dyDescent="0.25">
      <c r="A37" s="20" t="s">
        <v>23</v>
      </c>
      <c r="B37" s="21">
        <v>16</v>
      </c>
      <c r="C37" s="22"/>
      <c r="D37" s="22"/>
      <c r="E37" s="18">
        <v>0</v>
      </c>
      <c r="F37" s="18">
        <v>61</v>
      </c>
      <c r="G37" s="18">
        <v>2</v>
      </c>
      <c r="H37" s="18">
        <v>1</v>
      </c>
      <c r="I37" s="18">
        <v>1</v>
      </c>
      <c r="J37" s="19">
        <v>0</v>
      </c>
      <c r="K37" s="18">
        <v>0</v>
      </c>
      <c r="L37" s="18">
        <v>0</v>
      </c>
      <c r="M37" s="20" t="s">
        <v>23</v>
      </c>
    </row>
    <row r="38" spans="1:13" x14ac:dyDescent="0.25">
      <c r="A38" s="20" t="s">
        <v>24</v>
      </c>
      <c r="B38" s="9">
        <v>16</v>
      </c>
      <c r="C38" s="22">
        <v>5</v>
      </c>
      <c r="D38" s="22">
        <v>23</v>
      </c>
      <c r="E38" s="18">
        <v>3</v>
      </c>
      <c r="F38" s="18">
        <v>59</v>
      </c>
      <c r="G38" s="18">
        <v>65</v>
      </c>
      <c r="H38" s="18">
        <v>77</v>
      </c>
      <c r="I38" s="18">
        <v>13</v>
      </c>
      <c r="J38" s="19">
        <v>30</v>
      </c>
      <c r="K38" s="18">
        <v>1</v>
      </c>
      <c r="L38" s="18">
        <v>21</v>
      </c>
      <c r="M38" s="20" t="s">
        <v>24</v>
      </c>
    </row>
    <row r="39" spans="1:13" x14ac:dyDescent="0.25">
      <c r="A39" s="20" t="s">
        <v>25</v>
      </c>
      <c r="B39" s="21">
        <v>16</v>
      </c>
      <c r="C39" s="22">
        <v>4</v>
      </c>
      <c r="D39" s="22">
        <v>16</v>
      </c>
      <c r="E39" s="18">
        <v>3</v>
      </c>
      <c r="F39" s="18">
        <v>24</v>
      </c>
      <c r="G39" s="18">
        <v>49</v>
      </c>
      <c r="H39" s="18">
        <v>71</v>
      </c>
      <c r="I39" s="18">
        <v>15</v>
      </c>
      <c r="J39" s="19">
        <v>25</v>
      </c>
      <c r="K39" s="18">
        <v>13</v>
      </c>
      <c r="L39" s="18">
        <v>9</v>
      </c>
      <c r="M39" s="20" t="s">
        <v>25</v>
      </c>
    </row>
    <row r="40" spans="1:13" x14ac:dyDescent="0.25">
      <c r="A40" s="20" t="s">
        <v>26</v>
      </c>
      <c r="B40" s="9">
        <v>16</v>
      </c>
      <c r="C40" s="22">
        <v>2</v>
      </c>
      <c r="D40" s="22">
        <v>15</v>
      </c>
      <c r="E40" s="18">
        <v>7</v>
      </c>
      <c r="F40" s="18">
        <v>8</v>
      </c>
      <c r="G40" s="18">
        <v>55</v>
      </c>
      <c r="H40" s="18">
        <v>59</v>
      </c>
      <c r="I40" s="18">
        <v>16</v>
      </c>
      <c r="J40" s="19">
        <v>36</v>
      </c>
      <c r="K40" s="18">
        <v>6</v>
      </c>
      <c r="L40" s="18">
        <v>16</v>
      </c>
      <c r="M40" s="20" t="s">
        <v>26</v>
      </c>
    </row>
    <row r="41" spans="1:13" x14ac:dyDescent="0.25">
      <c r="A41" s="20" t="s">
        <v>27</v>
      </c>
      <c r="B41" s="21">
        <v>16</v>
      </c>
      <c r="C41" s="22">
        <v>7</v>
      </c>
      <c r="D41" s="22">
        <v>24</v>
      </c>
      <c r="E41" s="18">
        <v>2</v>
      </c>
      <c r="F41" s="18">
        <v>1</v>
      </c>
      <c r="G41" s="18">
        <v>38</v>
      </c>
      <c r="H41" s="18">
        <v>53</v>
      </c>
      <c r="I41" s="18">
        <v>11</v>
      </c>
      <c r="J41" s="19">
        <v>17</v>
      </c>
      <c r="K41" s="18">
        <v>0</v>
      </c>
      <c r="L41" s="18">
        <v>14</v>
      </c>
      <c r="M41" s="20" t="s">
        <v>27</v>
      </c>
    </row>
    <row r="42" spans="1:13" x14ac:dyDescent="0.25">
      <c r="A42" s="20" t="s">
        <v>28</v>
      </c>
      <c r="B42" s="9">
        <v>16</v>
      </c>
      <c r="C42" s="22">
        <v>2</v>
      </c>
      <c r="D42" s="22">
        <v>12</v>
      </c>
      <c r="E42" s="18">
        <v>3</v>
      </c>
      <c r="F42" s="18">
        <v>15</v>
      </c>
      <c r="G42" s="18">
        <v>39</v>
      </c>
      <c r="H42" s="18">
        <v>39</v>
      </c>
      <c r="I42" s="18">
        <v>18</v>
      </c>
      <c r="J42" s="19">
        <v>18</v>
      </c>
      <c r="K42" s="18">
        <v>3</v>
      </c>
      <c r="L42" s="18">
        <v>8</v>
      </c>
      <c r="M42" s="20" t="s">
        <v>28</v>
      </c>
    </row>
    <row r="43" spans="1:13" x14ac:dyDescent="0.25">
      <c r="A43" s="24" t="s">
        <v>29</v>
      </c>
      <c r="B43" s="44">
        <v>16</v>
      </c>
      <c r="C43" s="26">
        <v>18</v>
      </c>
      <c r="D43" s="27">
        <v>94</v>
      </c>
      <c r="E43" s="28">
        <v>11</v>
      </c>
      <c r="F43" s="28">
        <v>33</v>
      </c>
      <c r="G43" s="28">
        <v>98</v>
      </c>
      <c r="H43" s="28">
        <v>88</v>
      </c>
      <c r="I43" s="28">
        <v>34</v>
      </c>
      <c r="J43" s="28">
        <v>67</v>
      </c>
      <c r="K43" s="28">
        <v>0</v>
      </c>
      <c r="L43" s="28">
        <v>51</v>
      </c>
      <c r="M43" s="24" t="s">
        <v>29</v>
      </c>
    </row>
    <row r="44" spans="1:13" x14ac:dyDescent="0.25">
      <c r="A44" s="29" t="s">
        <v>30</v>
      </c>
      <c r="B44" s="73"/>
      <c r="C44" s="30">
        <f t="shared" ref="C44:L44" si="4">SUM(C32:C43)</f>
        <v>48</v>
      </c>
      <c r="D44" s="30">
        <f t="shared" si="4"/>
        <v>245</v>
      </c>
      <c r="E44" s="31">
        <f t="shared" si="4"/>
        <v>42</v>
      </c>
      <c r="F44" s="32">
        <f t="shared" si="4"/>
        <v>236</v>
      </c>
      <c r="G44" s="31">
        <f t="shared" si="4"/>
        <v>492</v>
      </c>
      <c r="H44" s="31">
        <f t="shared" si="4"/>
        <v>551</v>
      </c>
      <c r="I44" s="31">
        <f t="shared" si="4"/>
        <v>164</v>
      </c>
      <c r="J44" s="33">
        <f t="shared" si="4"/>
        <v>279</v>
      </c>
      <c r="K44" s="31">
        <f t="shared" si="4"/>
        <v>29</v>
      </c>
      <c r="L44" s="34">
        <f t="shared" si="4"/>
        <v>183</v>
      </c>
      <c r="M44" s="35" t="s">
        <v>30</v>
      </c>
    </row>
    <row r="45" spans="1:13" ht="15.75" thickBot="1" x14ac:dyDescent="0.3">
      <c r="A45" s="36" t="s">
        <v>31</v>
      </c>
      <c r="B45" s="74"/>
      <c r="C45" s="37">
        <f t="shared" ref="C45:L45" si="5">AVERAGE(C32:C43)</f>
        <v>4.3636363636363633</v>
      </c>
      <c r="D45" s="37">
        <f t="shared" si="5"/>
        <v>22.272727272727273</v>
      </c>
      <c r="E45" s="45">
        <f t="shared" si="5"/>
        <v>3.5</v>
      </c>
      <c r="F45" s="45">
        <f t="shared" si="5"/>
        <v>19.666666666666668</v>
      </c>
      <c r="G45" s="45">
        <f t="shared" si="5"/>
        <v>41</v>
      </c>
      <c r="H45" s="45">
        <f t="shared" si="5"/>
        <v>45.916666666666664</v>
      </c>
      <c r="I45" s="45">
        <f t="shared" si="5"/>
        <v>13.666666666666666</v>
      </c>
      <c r="J45" s="46">
        <f t="shared" si="5"/>
        <v>23.25</v>
      </c>
      <c r="K45" s="45">
        <f t="shared" si="5"/>
        <v>2.4166666666666665</v>
      </c>
      <c r="L45" s="47">
        <f t="shared" si="5"/>
        <v>15.25</v>
      </c>
      <c r="M45" s="41" t="s">
        <v>31</v>
      </c>
    </row>
    <row r="46" spans="1:13" ht="15.75" thickTop="1" x14ac:dyDescent="0.25">
      <c r="A46" s="16" t="s">
        <v>18</v>
      </c>
      <c r="B46" s="9">
        <v>17</v>
      </c>
      <c r="C46" s="42">
        <v>1</v>
      </c>
      <c r="D46" s="43">
        <v>15</v>
      </c>
      <c r="E46" s="18">
        <v>5</v>
      </c>
      <c r="F46" s="18">
        <v>15</v>
      </c>
      <c r="G46" s="18">
        <v>49</v>
      </c>
      <c r="H46" s="18">
        <v>42</v>
      </c>
      <c r="I46" s="18">
        <v>18</v>
      </c>
      <c r="J46" s="19">
        <v>22</v>
      </c>
      <c r="K46" s="18">
        <v>1</v>
      </c>
      <c r="L46" s="18">
        <v>19</v>
      </c>
      <c r="M46" s="16" t="s">
        <v>18</v>
      </c>
    </row>
    <row r="47" spans="1:13" x14ac:dyDescent="0.25">
      <c r="A47" s="20" t="s">
        <v>19</v>
      </c>
      <c r="B47" s="21">
        <v>17</v>
      </c>
      <c r="C47" s="22">
        <v>2</v>
      </c>
      <c r="D47" s="22">
        <v>13</v>
      </c>
      <c r="E47" s="18">
        <v>2</v>
      </c>
      <c r="F47" s="18">
        <v>6</v>
      </c>
      <c r="G47" s="18">
        <v>17</v>
      </c>
      <c r="H47" s="18">
        <v>15</v>
      </c>
      <c r="I47" s="18">
        <v>2</v>
      </c>
      <c r="J47" s="19">
        <v>8</v>
      </c>
      <c r="K47" s="18">
        <v>2</v>
      </c>
      <c r="L47" s="18">
        <v>5</v>
      </c>
      <c r="M47" s="20" t="s">
        <v>19</v>
      </c>
    </row>
    <row r="48" spans="1:13" x14ac:dyDescent="0.25">
      <c r="A48" s="20" t="s">
        <v>20</v>
      </c>
      <c r="B48" s="9">
        <v>17</v>
      </c>
      <c r="C48" s="22">
        <v>5</v>
      </c>
      <c r="D48" s="22">
        <v>17</v>
      </c>
      <c r="E48" s="18">
        <v>2</v>
      </c>
      <c r="F48" s="18">
        <v>7</v>
      </c>
      <c r="G48" s="18">
        <v>40</v>
      </c>
      <c r="H48" s="18">
        <v>47</v>
      </c>
      <c r="I48" s="18">
        <v>15</v>
      </c>
      <c r="J48" s="19">
        <v>14</v>
      </c>
      <c r="K48" s="18">
        <v>1</v>
      </c>
      <c r="L48" s="18">
        <v>9</v>
      </c>
      <c r="M48" s="20" t="s">
        <v>20</v>
      </c>
    </row>
    <row r="49" spans="1:13" x14ac:dyDescent="0.25">
      <c r="A49" s="20" t="s">
        <v>21</v>
      </c>
      <c r="B49" s="21">
        <v>17</v>
      </c>
      <c r="C49" s="22">
        <v>5</v>
      </c>
      <c r="D49" s="22">
        <v>7</v>
      </c>
      <c r="E49" s="18">
        <v>0</v>
      </c>
      <c r="F49" s="18">
        <v>2</v>
      </c>
      <c r="G49" s="18">
        <v>49</v>
      </c>
      <c r="H49" s="18">
        <v>81</v>
      </c>
      <c r="I49" s="18">
        <v>16</v>
      </c>
      <c r="J49" s="19">
        <v>37</v>
      </c>
      <c r="K49" s="18">
        <v>0</v>
      </c>
      <c r="L49" s="18">
        <v>32</v>
      </c>
      <c r="M49" s="20" t="s">
        <v>21</v>
      </c>
    </row>
    <row r="50" spans="1:13" x14ac:dyDescent="0.25">
      <c r="A50" s="20" t="s">
        <v>22</v>
      </c>
      <c r="B50" s="9">
        <v>17</v>
      </c>
      <c r="C50" s="22">
        <v>1</v>
      </c>
      <c r="D50" s="22">
        <v>6</v>
      </c>
      <c r="E50" s="18">
        <v>2</v>
      </c>
      <c r="F50" s="18">
        <v>5</v>
      </c>
      <c r="G50" s="18">
        <v>41</v>
      </c>
      <c r="H50" s="18">
        <v>49</v>
      </c>
      <c r="I50" s="18">
        <v>11</v>
      </c>
      <c r="J50" s="19">
        <v>17</v>
      </c>
      <c r="K50" s="18">
        <v>3</v>
      </c>
      <c r="L50" s="18">
        <v>7</v>
      </c>
      <c r="M50" s="20" t="s">
        <v>22</v>
      </c>
    </row>
    <row r="51" spans="1:13" x14ac:dyDescent="0.25">
      <c r="A51" s="20" t="s">
        <v>23</v>
      </c>
      <c r="B51" s="21">
        <v>17</v>
      </c>
      <c r="C51" s="22"/>
      <c r="D51" s="22"/>
      <c r="E51" s="18">
        <v>0</v>
      </c>
      <c r="F51" s="18">
        <v>61</v>
      </c>
      <c r="G51" s="18">
        <v>6</v>
      </c>
      <c r="H51" s="18">
        <v>0</v>
      </c>
      <c r="I51" s="18">
        <v>4</v>
      </c>
      <c r="J51" s="19">
        <v>2</v>
      </c>
      <c r="K51" s="18">
        <v>1</v>
      </c>
      <c r="L51" s="18">
        <v>1</v>
      </c>
      <c r="M51" s="20" t="s">
        <v>23</v>
      </c>
    </row>
    <row r="52" spans="1:13" x14ac:dyDescent="0.25">
      <c r="A52" s="20" t="s">
        <v>24</v>
      </c>
      <c r="B52" s="9">
        <v>17</v>
      </c>
      <c r="C52" s="22">
        <v>8</v>
      </c>
      <c r="D52" s="22">
        <v>14</v>
      </c>
      <c r="E52" s="18">
        <v>4</v>
      </c>
      <c r="F52" s="18">
        <v>55</v>
      </c>
      <c r="G52" s="18">
        <v>61</v>
      </c>
      <c r="H52" s="18">
        <v>80</v>
      </c>
      <c r="I52" s="18">
        <v>18</v>
      </c>
      <c r="J52" s="19">
        <v>32</v>
      </c>
      <c r="K52" s="18">
        <v>1</v>
      </c>
      <c r="L52" s="18">
        <v>20</v>
      </c>
      <c r="M52" s="20" t="s">
        <v>24</v>
      </c>
    </row>
    <row r="53" spans="1:13" x14ac:dyDescent="0.25">
      <c r="A53" s="20" t="s">
        <v>25</v>
      </c>
      <c r="B53" s="21">
        <v>17</v>
      </c>
      <c r="C53" s="22">
        <v>3</v>
      </c>
      <c r="D53" s="22">
        <v>29</v>
      </c>
      <c r="E53" s="18">
        <v>5</v>
      </c>
      <c r="F53" s="18">
        <v>22</v>
      </c>
      <c r="G53" s="18">
        <v>51</v>
      </c>
      <c r="H53" s="18">
        <v>72</v>
      </c>
      <c r="I53" s="18">
        <v>13</v>
      </c>
      <c r="J53" s="19">
        <v>26</v>
      </c>
      <c r="K53" s="18">
        <v>2</v>
      </c>
      <c r="L53" s="18">
        <v>11</v>
      </c>
      <c r="M53" s="20" t="s">
        <v>25</v>
      </c>
    </row>
    <row r="54" spans="1:13" x14ac:dyDescent="0.25">
      <c r="A54" s="20" t="s">
        <v>26</v>
      </c>
      <c r="B54" s="9">
        <v>17</v>
      </c>
      <c r="C54" s="22">
        <v>8</v>
      </c>
      <c r="D54" s="22">
        <v>13</v>
      </c>
      <c r="E54" s="18">
        <v>8</v>
      </c>
      <c r="F54" s="18">
        <v>11</v>
      </c>
      <c r="G54" s="18">
        <v>34</v>
      </c>
      <c r="H54" s="18">
        <v>28</v>
      </c>
      <c r="I54" s="18">
        <v>14</v>
      </c>
      <c r="J54" s="19">
        <v>20</v>
      </c>
      <c r="K54" s="18">
        <v>1</v>
      </c>
      <c r="L54" s="18">
        <v>9</v>
      </c>
      <c r="M54" s="20" t="s">
        <v>26</v>
      </c>
    </row>
    <row r="55" spans="1:13" x14ac:dyDescent="0.25">
      <c r="A55" s="20" t="s">
        <v>27</v>
      </c>
      <c r="B55" s="21">
        <v>17</v>
      </c>
      <c r="C55" s="22">
        <v>2</v>
      </c>
      <c r="D55" s="22">
        <v>17</v>
      </c>
      <c r="E55" s="18">
        <v>3</v>
      </c>
      <c r="F55" s="18">
        <v>5</v>
      </c>
      <c r="G55" s="18">
        <v>52</v>
      </c>
      <c r="H55" s="18">
        <v>103</v>
      </c>
      <c r="I55" s="18">
        <v>19</v>
      </c>
      <c r="J55" s="19">
        <v>20</v>
      </c>
      <c r="K55" s="18">
        <v>1</v>
      </c>
      <c r="L55" s="18">
        <v>11</v>
      </c>
      <c r="M55" s="20" t="s">
        <v>27</v>
      </c>
    </row>
    <row r="56" spans="1:13" x14ac:dyDescent="0.25">
      <c r="A56" s="20" t="s">
        <v>28</v>
      </c>
      <c r="B56" s="9">
        <v>17</v>
      </c>
      <c r="C56" s="22">
        <v>3</v>
      </c>
      <c r="D56" s="22">
        <v>12</v>
      </c>
      <c r="E56" s="18">
        <v>2</v>
      </c>
      <c r="F56" s="18">
        <v>21</v>
      </c>
      <c r="G56" s="18">
        <v>31</v>
      </c>
      <c r="H56" s="18">
        <v>42</v>
      </c>
      <c r="I56" s="18">
        <v>17</v>
      </c>
      <c r="J56" s="19">
        <v>13</v>
      </c>
      <c r="K56" s="18">
        <v>4</v>
      </c>
      <c r="L56" s="18">
        <v>6</v>
      </c>
      <c r="M56" s="20" t="s">
        <v>28</v>
      </c>
    </row>
    <row r="57" spans="1:13" x14ac:dyDescent="0.25">
      <c r="A57" s="24" t="s">
        <v>29</v>
      </c>
      <c r="B57" s="44">
        <v>17</v>
      </c>
      <c r="C57" s="26">
        <v>16</v>
      </c>
      <c r="D57" s="27">
        <v>95</v>
      </c>
      <c r="E57" s="28">
        <v>11</v>
      </c>
      <c r="F57" s="28">
        <v>28</v>
      </c>
      <c r="G57" s="28">
        <v>103</v>
      </c>
      <c r="H57" s="28">
        <v>113</v>
      </c>
      <c r="I57" s="28">
        <v>35</v>
      </c>
      <c r="J57" s="28">
        <v>82</v>
      </c>
      <c r="K57" s="28">
        <v>0</v>
      </c>
      <c r="L57" s="28">
        <v>64</v>
      </c>
      <c r="M57" s="24" t="s">
        <v>29</v>
      </c>
    </row>
    <row r="58" spans="1:13" x14ac:dyDescent="0.25">
      <c r="A58" s="29" t="s">
        <v>30</v>
      </c>
      <c r="B58" s="73"/>
      <c r="C58" s="30">
        <f t="shared" ref="C58:L58" si="6">SUM(C46:C57)</f>
        <v>54</v>
      </c>
      <c r="D58" s="30">
        <f t="shared" si="6"/>
        <v>238</v>
      </c>
      <c r="E58" s="31">
        <f t="shared" si="6"/>
        <v>44</v>
      </c>
      <c r="F58" s="32">
        <f t="shared" si="6"/>
        <v>238</v>
      </c>
      <c r="G58" s="31">
        <f t="shared" si="6"/>
        <v>534</v>
      </c>
      <c r="H58" s="31">
        <f t="shared" si="6"/>
        <v>672</v>
      </c>
      <c r="I58" s="31">
        <f t="shared" si="6"/>
        <v>182</v>
      </c>
      <c r="J58" s="33">
        <f t="shared" si="6"/>
        <v>293</v>
      </c>
      <c r="K58" s="31">
        <f t="shared" si="6"/>
        <v>17</v>
      </c>
      <c r="L58" s="34">
        <f t="shared" si="6"/>
        <v>194</v>
      </c>
      <c r="M58" s="35" t="s">
        <v>30</v>
      </c>
    </row>
    <row r="59" spans="1:13" ht="15.75" thickBot="1" x14ac:dyDescent="0.3">
      <c r="A59" s="36" t="s">
        <v>31</v>
      </c>
      <c r="B59" s="74"/>
      <c r="C59" s="37">
        <f t="shared" ref="C59:L59" si="7">AVERAGE(C46:C57)</f>
        <v>4.9090909090909092</v>
      </c>
      <c r="D59" s="37">
        <f t="shared" si="7"/>
        <v>21.636363636363637</v>
      </c>
      <c r="E59" s="45">
        <f t="shared" si="7"/>
        <v>3.6666666666666665</v>
      </c>
      <c r="F59" s="45">
        <f t="shared" si="7"/>
        <v>19.833333333333332</v>
      </c>
      <c r="G59" s="45">
        <f t="shared" si="7"/>
        <v>44.5</v>
      </c>
      <c r="H59" s="45">
        <f t="shared" si="7"/>
        <v>56</v>
      </c>
      <c r="I59" s="45">
        <f t="shared" si="7"/>
        <v>15.166666666666666</v>
      </c>
      <c r="J59" s="46">
        <f t="shared" si="7"/>
        <v>24.416666666666668</v>
      </c>
      <c r="K59" s="45">
        <f t="shared" si="7"/>
        <v>1.4166666666666667</v>
      </c>
      <c r="L59" s="47">
        <f t="shared" si="7"/>
        <v>16.166666666666668</v>
      </c>
      <c r="M59" s="41" t="s">
        <v>31</v>
      </c>
    </row>
    <row r="60" spans="1:13" ht="15.75" thickTop="1" x14ac:dyDescent="0.25">
      <c r="A60" s="16" t="s">
        <v>18</v>
      </c>
      <c r="B60" s="9">
        <v>18</v>
      </c>
      <c r="C60" s="43">
        <v>1</v>
      </c>
      <c r="D60" s="43">
        <v>14</v>
      </c>
      <c r="E60" s="48">
        <v>5</v>
      </c>
      <c r="F60" s="48">
        <v>17</v>
      </c>
      <c r="G60" s="48">
        <v>30</v>
      </c>
      <c r="H60" s="48">
        <v>29</v>
      </c>
      <c r="I60" s="48">
        <v>14</v>
      </c>
      <c r="J60" s="49">
        <v>13</v>
      </c>
      <c r="K60" s="48">
        <v>1</v>
      </c>
      <c r="L60" s="48">
        <v>8</v>
      </c>
      <c r="M60" s="16" t="s">
        <v>18</v>
      </c>
    </row>
    <row r="61" spans="1:13" x14ac:dyDescent="0.25">
      <c r="A61" s="20" t="s">
        <v>19</v>
      </c>
      <c r="B61" s="21">
        <v>18</v>
      </c>
      <c r="C61" s="22">
        <v>1</v>
      </c>
      <c r="D61" s="22">
        <v>24</v>
      </c>
      <c r="E61" s="48">
        <v>2</v>
      </c>
      <c r="F61" s="48">
        <v>1</v>
      </c>
      <c r="G61" s="48">
        <v>32</v>
      </c>
      <c r="H61" s="48">
        <v>46</v>
      </c>
      <c r="I61" s="48">
        <v>4</v>
      </c>
      <c r="J61" s="49">
        <v>26</v>
      </c>
      <c r="K61" s="48">
        <v>1</v>
      </c>
      <c r="L61" s="48">
        <v>20</v>
      </c>
      <c r="M61" s="20" t="s">
        <v>19</v>
      </c>
    </row>
    <row r="62" spans="1:13" x14ac:dyDescent="0.25">
      <c r="A62" s="20" t="s">
        <v>20</v>
      </c>
      <c r="B62" s="9">
        <v>18</v>
      </c>
      <c r="C62" s="22">
        <v>0</v>
      </c>
      <c r="D62" s="22">
        <v>8</v>
      </c>
      <c r="E62" s="48">
        <v>2</v>
      </c>
      <c r="F62" s="48">
        <v>9</v>
      </c>
      <c r="G62" s="48">
        <v>47</v>
      </c>
      <c r="H62" s="48">
        <v>48</v>
      </c>
      <c r="I62" s="48">
        <v>20</v>
      </c>
      <c r="J62" s="49">
        <v>28</v>
      </c>
      <c r="K62" s="48">
        <v>0</v>
      </c>
      <c r="L62" s="48">
        <v>23</v>
      </c>
      <c r="M62" s="20" t="s">
        <v>20</v>
      </c>
    </row>
    <row r="63" spans="1:13" x14ac:dyDescent="0.25">
      <c r="A63" s="20" t="s">
        <v>21</v>
      </c>
      <c r="B63" s="21">
        <v>18</v>
      </c>
      <c r="C63" s="22">
        <v>4</v>
      </c>
      <c r="D63" s="22">
        <v>6</v>
      </c>
      <c r="E63" s="48">
        <v>1</v>
      </c>
      <c r="F63" s="48">
        <v>5</v>
      </c>
      <c r="G63" s="48">
        <v>37</v>
      </c>
      <c r="H63" s="48">
        <v>54</v>
      </c>
      <c r="I63" s="48">
        <v>21</v>
      </c>
      <c r="J63" s="49">
        <v>20</v>
      </c>
      <c r="K63" s="48">
        <v>0</v>
      </c>
      <c r="L63" s="48">
        <v>17</v>
      </c>
      <c r="M63" s="20" t="s">
        <v>21</v>
      </c>
    </row>
    <row r="64" spans="1:13" x14ac:dyDescent="0.25">
      <c r="A64" s="20" t="s">
        <v>22</v>
      </c>
      <c r="B64" s="9">
        <v>18</v>
      </c>
      <c r="C64" s="22">
        <v>10</v>
      </c>
      <c r="D64" s="22">
        <v>10</v>
      </c>
      <c r="E64" s="48">
        <v>1</v>
      </c>
      <c r="F64" s="48">
        <v>5</v>
      </c>
      <c r="G64" s="48">
        <v>38</v>
      </c>
      <c r="H64" s="48">
        <v>48</v>
      </c>
      <c r="I64" s="48">
        <v>14</v>
      </c>
      <c r="J64" s="49">
        <v>29</v>
      </c>
      <c r="K64" s="48">
        <v>1</v>
      </c>
      <c r="L64" s="48">
        <v>19</v>
      </c>
      <c r="M64" s="20" t="s">
        <v>22</v>
      </c>
    </row>
    <row r="65" spans="1:13" x14ac:dyDescent="0.25">
      <c r="A65" s="20" t="s">
        <v>23</v>
      </c>
      <c r="B65" s="21">
        <v>18</v>
      </c>
      <c r="C65" s="22"/>
      <c r="D65" s="22"/>
      <c r="E65" s="48">
        <v>0</v>
      </c>
      <c r="F65" s="48">
        <v>61</v>
      </c>
      <c r="G65" s="48">
        <v>0</v>
      </c>
      <c r="H65" s="48">
        <v>0</v>
      </c>
      <c r="I65" s="48">
        <v>0</v>
      </c>
      <c r="J65" s="49">
        <v>0</v>
      </c>
      <c r="K65" s="48">
        <v>0</v>
      </c>
      <c r="L65" s="48">
        <v>0</v>
      </c>
      <c r="M65" s="20" t="s">
        <v>23</v>
      </c>
    </row>
    <row r="66" spans="1:13" x14ac:dyDescent="0.25">
      <c r="A66" s="20" t="s">
        <v>24</v>
      </c>
      <c r="B66" s="9">
        <v>18</v>
      </c>
      <c r="C66" s="22">
        <v>5</v>
      </c>
      <c r="D66" s="22">
        <v>19</v>
      </c>
      <c r="E66" s="48">
        <v>0</v>
      </c>
      <c r="F66" s="48">
        <v>55</v>
      </c>
      <c r="G66" s="48">
        <v>63</v>
      </c>
      <c r="H66" s="48">
        <v>87</v>
      </c>
      <c r="I66" s="48">
        <v>9</v>
      </c>
      <c r="J66" s="49">
        <v>26</v>
      </c>
      <c r="K66" s="48">
        <v>2</v>
      </c>
      <c r="L66" s="48">
        <v>14</v>
      </c>
      <c r="M66" s="20" t="s">
        <v>24</v>
      </c>
    </row>
    <row r="67" spans="1:13" x14ac:dyDescent="0.25">
      <c r="A67" s="20" t="s">
        <v>25</v>
      </c>
      <c r="B67" s="21">
        <v>18</v>
      </c>
      <c r="C67" s="22">
        <v>2</v>
      </c>
      <c r="D67" s="22">
        <v>8</v>
      </c>
      <c r="E67" s="48">
        <v>1</v>
      </c>
      <c r="F67" s="48">
        <v>22</v>
      </c>
      <c r="G67" s="48">
        <v>38</v>
      </c>
      <c r="H67" s="48">
        <v>81</v>
      </c>
      <c r="I67" s="48">
        <v>9</v>
      </c>
      <c r="J67" s="49">
        <v>20</v>
      </c>
      <c r="K67" s="48">
        <v>2</v>
      </c>
      <c r="L67" s="48">
        <v>4</v>
      </c>
      <c r="M67" s="20" t="s">
        <v>25</v>
      </c>
    </row>
    <row r="68" spans="1:13" x14ac:dyDescent="0.25">
      <c r="A68" s="20" t="s">
        <v>26</v>
      </c>
      <c r="B68" s="9">
        <v>18</v>
      </c>
      <c r="C68" s="22">
        <v>2</v>
      </c>
      <c r="D68" s="22">
        <v>10</v>
      </c>
      <c r="E68" s="48">
        <v>2</v>
      </c>
      <c r="F68" s="48">
        <v>13</v>
      </c>
      <c r="G68" s="48">
        <v>39</v>
      </c>
      <c r="H68" s="48">
        <v>37</v>
      </c>
      <c r="I68" s="48">
        <v>18</v>
      </c>
      <c r="J68" s="49">
        <v>19</v>
      </c>
      <c r="K68" s="48">
        <v>1</v>
      </c>
      <c r="L68" s="48">
        <v>7</v>
      </c>
      <c r="M68" s="20" t="s">
        <v>26</v>
      </c>
    </row>
    <row r="69" spans="1:13" x14ac:dyDescent="0.25">
      <c r="A69" s="20" t="s">
        <v>27</v>
      </c>
      <c r="B69" s="21">
        <v>18</v>
      </c>
      <c r="C69" s="22">
        <v>2</v>
      </c>
      <c r="D69" s="22">
        <v>21</v>
      </c>
      <c r="E69" s="48">
        <v>1</v>
      </c>
      <c r="F69" s="48">
        <v>4</v>
      </c>
      <c r="G69" s="48">
        <v>53</v>
      </c>
      <c r="H69" s="48">
        <v>94</v>
      </c>
      <c r="I69" s="48">
        <v>16</v>
      </c>
      <c r="J69" s="49">
        <v>30</v>
      </c>
      <c r="K69" s="48">
        <v>0</v>
      </c>
      <c r="L69" s="48">
        <v>21</v>
      </c>
      <c r="M69" s="20" t="s">
        <v>27</v>
      </c>
    </row>
    <row r="70" spans="1:13" x14ac:dyDescent="0.25">
      <c r="A70" s="20" t="s">
        <v>28</v>
      </c>
      <c r="B70" s="9">
        <v>18</v>
      </c>
      <c r="C70" s="22">
        <v>4</v>
      </c>
      <c r="D70" s="22">
        <v>10</v>
      </c>
      <c r="E70" s="48">
        <v>1</v>
      </c>
      <c r="F70" s="48">
        <v>15</v>
      </c>
      <c r="G70" s="48">
        <v>24</v>
      </c>
      <c r="H70" s="48">
        <v>38</v>
      </c>
      <c r="I70" s="48">
        <v>9</v>
      </c>
      <c r="J70" s="49">
        <v>15</v>
      </c>
      <c r="K70" s="48">
        <v>3</v>
      </c>
      <c r="L70" s="48">
        <v>7</v>
      </c>
      <c r="M70" s="20" t="s">
        <v>28</v>
      </c>
    </row>
    <row r="71" spans="1:13" x14ac:dyDescent="0.25">
      <c r="A71" s="24" t="s">
        <v>29</v>
      </c>
      <c r="B71" s="25">
        <v>18</v>
      </c>
      <c r="C71" s="27">
        <v>19</v>
      </c>
      <c r="D71" s="27">
        <v>94</v>
      </c>
      <c r="E71" s="50">
        <v>13</v>
      </c>
      <c r="F71" s="50">
        <v>27</v>
      </c>
      <c r="G71" s="50">
        <v>94</v>
      </c>
      <c r="H71" s="50">
        <v>96</v>
      </c>
      <c r="I71" s="50">
        <v>33</v>
      </c>
      <c r="J71" s="50">
        <v>71</v>
      </c>
      <c r="K71" s="50">
        <v>1</v>
      </c>
      <c r="L71" s="50">
        <v>51</v>
      </c>
      <c r="M71" s="24" t="s">
        <v>29</v>
      </c>
    </row>
    <row r="72" spans="1:13" x14ac:dyDescent="0.25">
      <c r="A72" s="51" t="s">
        <v>30</v>
      </c>
      <c r="B72" s="73"/>
      <c r="C72" s="30">
        <f t="shared" ref="C72:L72" si="8">SUM(C60:C71)</f>
        <v>50</v>
      </c>
      <c r="D72" s="30">
        <f t="shared" si="8"/>
        <v>224</v>
      </c>
      <c r="E72" s="31">
        <f t="shared" si="8"/>
        <v>29</v>
      </c>
      <c r="F72" s="32">
        <f t="shared" si="8"/>
        <v>234</v>
      </c>
      <c r="G72" s="31">
        <f t="shared" si="8"/>
        <v>495</v>
      </c>
      <c r="H72" s="31">
        <f t="shared" si="8"/>
        <v>658</v>
      </c>
      <c r="I72" s="31">
        <f t="shared" si="8"/>
        <v>167</v>
      </c>
      <c r="J72" s="33">
        <f t="shared" si="8"/>
        <v>297</v>
      </c>
      <c r="K72" s="31">
        <f t="shared" si="8"/>
        <v>12</v>
      </c>
      <c r="L72" s="34">
        <f t="shared" si="8"/>
        <v>191</v>
      </c>
      <c r="M72" s="52" t="s">
        <v>30</v>
      </c>
    </row>
    <row r="73" spans="1:13" ht="15.75" thickBot="1" x14ac:dyDescent="0.3">
      <c r="A73" s="36" t="s">
        <v>31</v>
      </c>
      <c r="B73" s="74"/>
      <c r="C73" s="37">
        <f t="shared" ref="C73:L73" si="9">AVERAGE(C60:C71)</f>
        <v>4.5454545454545459</v>
      </c>
      <c r="D73" s="37">
        <f t="shared" si="9"/>
        <v>20.363636363636363</v>
      </c>
      <c r="E73" s="45">
        <f t="shared" si="9"/>
        <v>2.4166666666666665</v>
      </c>
      <c r="F73" s="45">
        <f t="shared" si="9"/>
        <v>19.5</v>
      </c>
      <c r="G73" s="45">
        <f t="shared" si="9"/>
        <v>41.25</v>
      </c>
      <c r="H73" s="45">
        <f t="shared" si="9"/>
        <v>54.833333333333336</v>
      </c>
      <c r="I73" s="45">
        <f t="shared" si="9"/>
        <v>13.916666666666666</v>
      </c>
      <c r="J73" s="46">
        <f t="shared" si="9"/>
        <v>24.75</v>
      </c>
      <c r="K73" s="45">
        <f t="shared" si="9"/>
        <v>1</v>
      </c>
      <c r="L73" s="47">
        <f t="shared" si="9"/>
        <v>15.916666666666666</v>
      </c>
      <c r="M73" s="41" t="s">
        <v>31</v>
      </c>
    </row>
    <row r="74" spans="1:13" ht="35.25" thickTop="1" thickBot="1" x14ac:dyDescent="0.3">
      <c r="A74" s="75" t="s">
        <v>32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53"/>
    </row>
    <row r="75" spans="1:13" ht="15.75" thickTop="1" x14ac:dyDescent="0.25">
      <c r="A75" s="76" t="s">
        <v>1</v>
      </c>
      <c r="B75" s="4"/>
      <c r="C75" s="72" t="s">
        <v>3</v>
      </c>
      <c r="D75" s="72" t="s">
        <v>4</v>
      </c>
      <c r="E75" s="5" t="s">
        <v>5</v>
      </c>
      <c r="F75" s="6" t="s">
        <v>5</v>
      </c>
      <c r="G75" s="5" t="s">
        <v>5</v>
      </c>
      <c r="H75" s="5" t="s">
        <v>6</v>
      </c>
      <c r="I75" s="5" t="s">
        <v>7</v>
      </c>
      <c r="J75" s="7" t="s">
        <v>5</v>
      </c>
      <c r="K75" s="5" t="s">
        <v>8</v>
      </c>
      <c r="L75" s="8" t="s">
        <v>9</v>
      </c>
      <c r="M75" s="78" t="s">
        <v>1</v>
      </c>
    </row>
    <row r="76" spans="1:13" ht="15.75" thickBot="1" x14ac:dyDescent="0.3">
      <c r="A76" s="77"/>
      <c r="B76" s="54"/>
      <c r="C76" s="55" t="s">
        <v>11</v>
      </c>
      <c r="D76" s="55" t="s">
        <v>11</v>
      </c>
      <c r="E76" s="5" t="s">
        <v>12</v>
      </c>
      <c r="F76" s="6" t="s">
        <v>13</v>
      </c>
      <c r="G76" s="5" t="s">
        <v>14</v>
      </c>
      <c r="H76" s="5" t="s">
        <v>15</v>
      </c>
      <c r="I76" s="5" t="s">
        <v>15</v>
      </c>
      <c r="J76" s="7" t="s">
        <v>9</v>
      </c>
      <c r="K76" s="5" t="s">
        <v>16</v>
      </c>
      <c r="L76" s="56" t="s">
        <v>17</v>
      </c>
      <c r="M76" s="79"/>
    </row>
    <row r="77" spans="1:13" ht="15.75" thickTop="1" x14ac:dyDescent="0.25">
      <c r="A77" s="16" t="s">
        <v>18</v>
      </c>
      <c r="B77" s="57"/>
      <c r="C77" s="58">
        <f t="shared" ref="C77:E88" si="10">SUM(C4,C18,C32,C46,C60)</f>
        <v>5</v>
      </c>
      <c r="D77" s="58">
        <f t="shared" si="10"/>
        <v>55</v>
      </c>
      <c r="E77" s="59">
        <f t="shared" si="10"/>
        <v>14</v>
      </c>
      <c r="F77" s="59">
        <f t="shared" ref="F77:F88" si="11">AVERAGE(F4,F18,F32,F46,F60)</f>
        <v>13.6</v>
      </c>
      <c r="G77" s="59">
        <f t="shared" ref="G77:L88" si="12">SUM(G4,G18,G32,G46,G60)</f>
        <v>140</v>
      </c>
      <c r="H77" s="59">
        <f t="shared" si="12"/>
        <v>119</v>
      </c>
      <c r="I77" s="59">
        <f t="shared" si="12"/>
        <v>56</v>
      </c>
      <c r="J77" s="60">
        <f t="shared" si="12"/>
        <v>64</v>
      </c>
      <c r="K77" s="59">
        <f t="shared" si="12"/>
        <v>3</v>
      </c>
      <c r="L77" s="61">
        <f t="shared" si="12"/>
        <v>49</v>
      </c>
      <c r="M77" s="16" t="s">
        <v>18</v>
      </c>
    </row>
    <row r="78" spans="1:13" x14ac:dyDescent="0.25">
      <c r="A78" s="20" t="s">
        <v>19</v>
      </c>
      <c r="B78" s="21"/>
      <c r="C78" s="58">
        <f t="shared" si="10"/>
        <v>13</v>
      </c>
      <c r="D78" s="58">
        <f t="shared" si="10"/>
        <v>104</v>
      </c>
      <c r="E78" s="59">
        <f t="shared" si="10"/>
        <v>9</v>
      </c>
      <c r="F78" s="59">
        <f t="shared" si="11"/>
        <v>4</v>
      </c>
      <c r="G78" s="59">
        <f t="shared" si="12"/>
        <v>145</v>
      </c>
      <c r="H78" s="59">
        <f t="shared" si="12"/>
        <v>203</v>
      </c>
      <c r="I78" s="59">
        <f t="shared" si="12"/>
        <v>36</v>
      </c>
      <c r="J78" s="60">
        <f t="shared" si="12"/>
        <v>87</v>
      </c>
      <c r="K78" s="59">
        <f t="shared" si="12"/>
        <v>5</v>
      </c>
      <c r="L78" s="61">
        <f t="shared" si="12"/>
        <v>65</v>
      </c>
      <c r="M78" s="20" t="s">
        <v>19</v>
      </c>
    </row>
    <row r="79" spans="1:13" x14ac:dyDescent="0.25">
      <c r="A79" s="20" t="s">
        <v>20</v>
      </c>
      <c r="B79" s="21"/>
      <c r="C79" s="58">
        <f t="shared" si="10"/>
        <v>10</v>
      </c>
      <c r="D79" s="58">
        <f t="shared" si="10"/>
        <v>80</v>
      </c>
      <c r="E79" s="59">
        <f t="shared" si="10"/>
        <v>20</v>
      </c>
      <c r="F79" s="59">
        <f t="shared" si="11"/>
        <v>6.6</v>
      </c>
      <c r="G79" s="59">
        <f t="shared" si="12"/>
        <v>229</v>
      </c>
      <c r="H79" s="59">
        <f t="shared" si="12"/>
        <v>267</v>
      </c>
      <c r="I79" s="59">
        <f t="shared" si="12"/>
        <v>86</v>
      </c>
      <c r="J79" s="60">
        <f t="shared" si="12"/>
        <v>127</v>
      </c>
      <c r="K79" s="59">
        <f t="shared" si="12"/>
        <v>3</v>
      </c>
      <c r="L79" s="61">
        <f t="shared" si="12"/>
        <v>96</v>
      </c>
      <c r="M79" s="20" t="s">
        <v>20</v>
      </c>
    </row>
    <row r="80" spans="1:13" x14ac:dyDescent="0.25">
      <c r="A80" s="20" t="s">
        <v>21</v>
      </c>
      <c r="B80" s="21"/>
      <c r="C80" s="58">
        <f t="shared" si="10"/>
        <v>21</v>
      </c>
      <c r="D80" s="58">
        <f t="shared" si="10"/>
        <v>35</v>
      </c>
      <c r="E80" s="59">
        <f t="shared" si="10"/>
        <v>4</v>
      </c>
      <c r="F80" s="59">
        <f t="shared" si="11"/>
        <v>3</v>
      </c>
      <c r="G80" s="59">
        <f t="shared" si="12"/>
        <v>165</v>
      </c>
      <c r="H80" s="59">
        <f t="shared" si="12"/>
        <v>250</v>
      </c>
      <c r="I80" s="59">
        <f t="shared" si="12"/>
        <v>75</v>
      </c>
      <c r="J80" s="60">
        <f t="shared" si="12"/>
        <v>97</v>
      </c>
      <c r="K80" s="59">
        <f t="shared" si="12"/>
        <v>2</v>
      </c>
      <c r="L80" s="61">
        <f t="shared" si="12"/>
        <v>80</v>
      </c>
      <c r="M80" s="20" t="s">
        <v>21</v>
      </c>
    </row>
    <row r="81" spans="1:13" x14ac:dyDescent="0.25">
      <c r="A81" s="20" t="s">
        <v>22</v>
      </c>
      <c r="B81" s="21"/>
      <c r="C81" s="58">
        <f t="shared" si="10"/>
        <v>26</v>
      </c>
      <c r="D81" s="58">
        <f t="shared" si="10"/>
        <v>44</v>
      </c>
      <c r="E81" s="59">
        <f t="shared" si="10"/>
        <v>7</v>
      </c>
      <c r="F81" s="59">
        <f t="shared" si="11"/>
        <v>5.4</v>
      </c>
      <c r="G81" s="59">
        <f t="shared" si="12"/>
        <v>162</v>
      </c>
      <c r="H81" s="59">
        <f t="shared" si="12"/>
        <v>187</v>
      </c>
      <c r="I81" s="59">
        <f t="shared" si="12"/>
        <v>42</v>
      </c>
      <c r="J81" s="60">
        <f t="shared" si="12"/>
        <v>93</v>
      </c>
      <c r="K81" s="59">
        <f t="shared" si="12"/>
        <v>9</v>
      </c>
      <c r="L81" s="61">
        <f t="shared" si="12"/>
        <v>57</v>
      </c>
      <c r="M81" s="20" t="s">
        <v>22</v>
      </c>
    </row>
    <row r="82" spans="1:13" x14ac:dyDescent="0.25">
      <c r="A82" s="20" t="s">
        <v>23</v>
      </c>
      <c r="B82" s="21"/>
      <c r="C82" s="58">
        <f t="shared" si="10"/>
        <v>0</v>
      </c>
      <c r="D82" s="58">
        <f t="shared" si="10"/>
        <v>0</v>
      </c>
      <c r="E82" s="59">
        <f t="shared" si="10"/>
        <v>0</v>
      </c>
      <c r="F82" s="59">
        <f t="shared" si="11"/>
        <v>61</v>
      </c>
      <c r="G82" s="59">
        <f t="shared" si="12"/>
        <v>10</v>
      </c>
      <c r="H82" s="59">
        <f t="shared" si="12"/>
        <v>2</v>
      </c>
      <c r="I82" s="59">
        <f t="shared" si="12"/>
        <v>6</v>
      </c>
      <c r="J82" s="60">
        <f t="shared" si="12"/>
        <v>2</v>
      </c>
      <c r="K82" s="59">
        <f t="shared" si="12"/>
        <v>1</v>
      </c>
      <c r="L82" s="61">
        <f t="shared" si="12"/>
        <v>1</v>
      </c>
      <c r="M82" s="20" t="s">
        <v>23</v>
      </c>
    </row>
    <row r="83" spans="1:13" x14ac:dyDescent="0.25">
      <c r="A83" s="20" t="s">
        <v>24</v>
      </c>
      <c r="B83" s="21"/>
      <c r="C83" s="58">
        <f t="shared" si="10"/>
        <v>29</v>
      </c>
      <c r="D83" s="58">
        <f t="shared" si="10"/>
        <v>98</v>
      </c>
      <c r="E83" s="59">
        <f t="shared" si="10"/>
        <v>12</v>
      </c>
      <c r="F83" s="59">
        <f t="shared" si="11"/>
        <v>53.6</v>
      </c>
      <c r="G83" s="59">
        <f t="shared" si="12"/>
        <v>280</v>
      </c>
      <c r="H83" s="59">
        <f t="shared" si="12"/>
        <v>359</v>
      </c>
      <c r="I83" s="59">
        <f t="shared" si="12"/>
        <v>64</v>
      </c>
      <c r="J83" s="60">
        <f t="shared" si="12"/>
        <v>132</v>
      </c>
      <c r="K83" s="59">
        <f t="shared" si="12"/>
        <v>8</v>
      </c>
      <c r="L83" s="61">
        <f t="shared" si="12"/>
        <v>81</v>
      </c>
      <c r="M83" s="20" t="s">
        <v>24</v>
      </c>
    </row>
    <row r="84" spans="1:13" x14ac:dyDescent="0.25">
      <c r="A84" s="20" t="s">
        <v>25</v>
      </c>
      <c r="B84" s="21"/>
      <c r="C84" s="58">
        <f t="shared" si="10"/>
        <v>15</v>
      </c>
      <c r="D84" s="58">
        <f t="shared" si="10"/>
        <v>91</v>
      </c>
      <c r="E84" s="59">
        <f t="shared" si="10"/>
        <v>10</v>
      </c>
      <c r="F84" s="59">
        <f t="shared" si="11"/>
        <v>22.8</v>
      </c>
      <c r="G84" s="59">
        <f t="shared" si="12"/>
        <v>203</v>
      </c>
      <c r="H84" s="59">
        <f t="shared" si="12"/>
        <v>305</v>
      </c>
      <c r="I84" s="59">
        <f t="shared" si="12"/>
        <v>48</v>
      </c>
      <c r="J84" s="60">
        <f t="shared" si="12"/>
        <v>96</v>
      </c>
      <c r="K84" s="59">
        <f t="shared" si="12"/>
        <v>32</v>
      </c>
      <c r="L84" s="61">
        <f t="shared" si="12"/>
        <v>29</v>
      </c>
      <c r="M84" s="20" t="s">
        <v>25</v>
      </c>
    </row>
    <row r="85" spans="1:13" x14ac:dyDescent="0.25">
      <c r="A85" s="20" t="s">
        <v>26</v>
      </c>
      <c r="B85" s="21"/>
      <c r="C85" s="58">
        <f t="shared" si="10"/>
        <v>14</v>
      </c>
      <c r="D85" s="58">
        <f t="shared" si="10"/>
        <v>56</v>
      </c>
      <c r="E85" s="59">
        <f t="shared" si="10"/>
        <v>24</v>
      </c>
      <c r="F85" s="59">
        <f t="shared" si="11"/>
        <v>8.8000000000000007</v>
      </c>
      <c r="G85" s="59">
        <f t="shared" si="12"/>
        <v>183</v>
      </c>
      <c r="H85" s="59">
        <f t="shared" si="12"/>
        <v>183</v>
      </c>
      <c r="I85" s="59">
        <f t="shared" si="12"/>
        <v>70</v>
      </c>
      <c r="J85" s="60">
        <f t="shared" si="12"/>
        <v>109</v>
      </c>
      <c r="K85" s="59">
        <f t="shared" si="12"/>
        <v>9</v>
      </c>
      <c r="L85" s="61">
        <f t="shared" si="12"/>
        <v>46</v>
      </c>
      <c r="M85" s="20" t="s">
        <v>26</v>
      </c>
    </row>
    <row r="86" spans="1:13" x14ac:dyDescent="0.25">
      <c r="A86" s="20" t="s">
        <v>27</v>
      </c>
      <c r="B86" s="21"/>
      <c r="C86" s="58">
        <f t="shared" si="10"/>
        <v>22</v>
      </c>
      <c r="D86" s="58">
        <f t="shared" si="10"/>
        <v>91</v>
      </c>
      <c r="E86" s="59">
        <f t="shared" si="10"/>
        <v>11</v>
      </c>
      <c r="F86" s="59">
        <f t="shared" si="11"/>
        <v>3.2</v>
      </c>
      <c r="G86" s="59">
        <f t="shared" si="12"/>
        <v>219</v>
      </c>
      <c r="H86" s="59">
        <f t="shared" si="12"/>
        <v>372</v>
      </c>
      <c r="I86" s="59">
        <f t="shared" si="12"/>
        <v>63</v>
      </c>
      <c r="J86" s="60">
        <f t="shared" si="12"/>
        <v>108</v>
      </c>
      <c r="K86" s="59">
        <f t="shared" si="12"/>
        <v>1</v>
      </c>
      <c r="L86" s="61">
        <f t="shared" si="12"/>
        <v>81</v>
      </c>
      <c r="M86" s="20" t="s">
        <v>27</v>
      </c>
    </row>
    <row r="87" spans="1:13" x14ac:dyDescent="0.25">
      <c r="A87" s="20" t="s">
        <v>28</v>
      </c>
      <c r="B87" s="21"/>
      <c r="C87" s="58">
        <f t="shared" si="10"/>
        <v>14</v>
      </c>
      <c r="D87" s="58">
        <f t="shared" si="10"/>
        <v>72</v>
      </c>
      <c r="E87" s="59">
        <f t="shared" si="10"/>
        <v>6</v>
      </c>
      <c r="F87" s="59">
        <f t="shared" si="11"/>
        <v>15.2</v>
      </c>
      <c r="G87" s="59">
        <f t="shared" si="12"/>
        <v>144</v>
      </c>
      <c r="H87" s="59">
        <f t="shared" si="12"/>
        <v>187</v>
      </c>
      <c r="I87" s="59">
        <f t="shared" si="12"/>
        <v>55</v>
      </c>
      <c r="J87" s="60">
        <f t="shared" si="12"/>
        <v>71</v>
      </c>
      <c r="K87" s="59">
        <f t="shared" si="12"/>
        <v>21</v>
      </c>
      <c r="L87" s="61">
        <f t="shared" si="12"/>
        <v>30</v>
      </c>
      <c r="M87" s="20" t="s">
        <v>28</v>
      </c>
    </row>
    <row r="88" spans="1:13" x14ac:dyDescent="0.25">
      <c r="A88" s="24" t="s">
        <v>29</v>
      </c>
      <c r="B88" s="62"/>
      <c r="C88" s="63">
        <f t="shared" si="10"/>
        <v>86</v>
      </c>
      <c r="D88" s="63">
        <f t="shared" si="10"/>
        <v>439</v>
      </c>
      <c r="E88" s="64">
        <f t="shared" si="10"/>
        <v>55</v>
      </c>
      <c r="F88" s="64">
        <f t="shared" si="11"/>
        <v>27.2</v>
      </c>
      <c r="G88" s="64">
        <f t="shared" si="12"/>
        <v>417</v>
      </c>
      <c r="H88" s="64">
        <f t="shared" si="12"/>
        <v>401</v>
      </c>
      <c r="I88" s="64">
        <f t="shared" si="12"/>
        <v>146</v>
      </c>
      <c r="J88" s="64">
        <f t="shared" si="12"/>
        <v>306</v>
      </c>
      <c r="K88" s="64">
        <f t="shared" si="12"/>
        <v>1</v>
      </c>
      <c r="L88" s="65">
        <f t="shared" si="12"/>
        <v>230</v>
      </c>
      <c r="M88" s="24" t="s">
        <v>29</v>
      </c>
    </row>
    <row r="89" spans="1:13" x14ac:dyDescent="0.25">
      <c r="A89" s="51" t="s">
        <v>33</v>
      </c>
      <c r="B89" s="66"/>
      <c r="C89" s="67">
        <f>SUM(C77:C88)</f>
        <v>255</v>
      </c>
      <c r="D89" s="67">
        <f>SUM(D77:D88)</f>
        <v>1165</v>
      </c>
      <c r="E89" s="68">
        <f>AVERAGE(E77:E88)</f>
        <v>14.333333333333334</v>
      </c>
      <c r="F89" s="68">
        <f>AVERAGE(F77:F88)</f>
        <v>18.7</v>
      </c>
      <c r="G89" s="68">
        <f>AVERAGE(G77:G88)</f>
        <v>191.41666666666666</v>
      </c>
      <c r="H89" s="68">
        <f>AVERAGE(H77:H88)</f>
        <v>236.25</v>
      </c>
      <c r="I89" s="68">
        <f>AVERAGE(I77:I88)</f>
        <v>62.25</v>
      </c>
      <c r="J89" s="69">
        <f>SUM(J77:J88)</f>
        <v>1292</v>
      </c>
      <c r="K89" s="68">
        <f>SUM(K77:K88)</f>
        <v>95</v>
      </c>
      <c r="L89" s="70">
        <f>SUM(L77:L88)</f>
        <v>845</v>
      </c>
      <c r="M89" s="52" t="s">
        <v>33</v>
      </c>
    </row>
    <row r="90" spans="1:13" ht="15.75" thickBot="1" x14ac:dyDescent="0.3">
      <c r="A90" s="36" t="s">
        <v>34</v>
      </c>
      <c r="B90" s="71"/>
      <c r="C90" s="37">
        <f t="shared" ref="C90:L90" si="13">AVERAGE(C77:C88)</f>
        <v>21.25</v>
      </c>
      <c r="D90" s="37">
        <f t="shared" si="13"/>
        <v>97.083333333333329</v>
      </c>
      <c r="E90" s="45">
        <f t="shared" si="13"/>
        <v>14.333333333333334</v>
      </c>
      <c r="F90" s="45">
        <f t="shared" si="13"/>
        <v>18.7</v>
      </c>
      <c r="G90" s="45">
        <f t="shared" si="13"/>
        <v>191.41666666666666</v>
      </c>
      <c r="H90" s="45">
        <f t="shared" si="13"/>
        <v>236.25</v>
      </c>
      <c r="I90" s="45">
        <f t="shared" si="13"/>
        <v>62.25</v>
      </c>
      <c r="J90" s="46">
        <f t="shared" si="13"/>
        <v>107.66666666666667</v>
      </c>
      <c r="K90" s="45">
        <f t="shared" si="13"/>
        <v>7.916666666666667</v>
      </c>
      <c r="L90" s="47">
        <f t="shared" si="13"/>
        <v>70.416666666666671</v>
      </c>
      <c r="M90" s="41" t="s">
        <v>34</v>
      </c>
    </row>
    <row r="91" spans="1:13" ht="15.75" thickTop="1" x14ac:dyDescent="0.25"/>
  </sheetData>
  <mergeCells count="10">
    <mergeCell ref="B72:B73"/>
    <mergeCell ref="A74:L74"/>
    <mergeCell ref="A75:A76"/>
    <mergeCell ref="M75:M76"/>
    <mergeCell ref="A2:A3"/>
    <mergeCell ref="M2:M3"/>
    <mergeCell ref="B16:B17"/>
    <mergeCell ref="B30:B31"/>
    <mergeCell ref="B44:B45"/>
    <mergeCell ref="B58:B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Cook</dc:creator>
  <cp:lastModifiedBy>Steve Cook</cp:lastModifiedBy>
  <dcterms:created xsi:type="dcterms:W3CDTF">2019-09-11T22:40:35Z</dcterms:created>
  <dcterms:modified xsi:type="dcterms:W3CDTF">2019-09-11T22:45:18Z</dcterms:modified>
</cp:coreProperties>
</file>